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800" windowHeight="10665"/>
  </bookViews>
  <sheets>
    <sheet name="Hoja1" sheetId="1" r:id="rId1"/>
  </sheets>
  <definedNames>
    <definedName name="_xlnm.Print_Area" localSheetId="0">Hoja1!#REF!</definedName>
  </definedNames>
  <calcPr calcId="124519"/>
</workbook>
</file>

<file path=xl/calcChain.xml><?xml version="1.0" encoding="utf-8"?>
<calcChain xmlns="http://schemas.openxmlformats.org/spreadsheetml/2006/main">
  <c r="K10" i="1"/>
  <c r="N24"/>
  <c r="N23"/>
  <c r="N22"/>
  <c r="N21"/>
  <c r="N20"/>
  <c r="N19"/>
  <c r="N18"/>
  <c r="N17"/>
  <c r="N16"/>
  <c r="N15"/>
  <c r="N14"/>
  <c r="N13"/>
  <c r="N12"/>
  <c r="N11"/>
  <c r="N10"/>
  <c r="N9"/>
  <c r="N8"/>
  <c r="N7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M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L84" l="1"/>
  <c r="K84"/>
  <c r="N42"/>
  <c r="N41"/>
  <c r="N40"/>
  <c r="N39"/>
  <c r="N38"/>
  <c r="N37"/>
  <c r="N36"/>
  <c r="N35"/>
  <c r="N34"/>
  <c r="N33"/>
  <c r="N43" s="1"/>
  <c r="K43"/>
  <c r="I9"/>
  <c r="I17"/>
  <c r="I21"/>
  <c r="I23"/>
  <c r="K25"/>
  <c r="I104"/>
  <c r="N104" s="1"/>
  <c r="I103"/>
  <c r="N103" s="1"/>
  <c r="I102"/>
  <c r="N102" s="1"/>
  <c r="I101"/>
  <c r="N101" s="1"/>
  <c r="I100"/>
  <c r="N100" s="1"/>
  <c r="I99"/>
  <c r="N99" s="1"/>
  <c r="I98"/>
  <c r="N98" s="1"/>
  <c r="I97"/>
  <c r="N97" s="1"/>
  <c r="I96"/>
  <c r="N96" s="1"/>
  <c r="I95"/>
  <c r="N95" s="1"/>
  <c r="I94"/>
  <c r="N94" s="1"/>
  <c r="N84" l="1"/>
  <c r="N25"/>
  <c r="J54"/>
  <c r="J20"/>
  <c r="J43"/>
  <c r="J25"/>
  <c r="J84"/>
  <c r="J67"/>
  <c r="J10"/>
  <c r="J63"/>
  <c r="J39"/>
  <c r="J16"/>
  <c r="J12"/>
  <c r="J66"/>
  <c r="H106"/>
  <c r="J106" s="1"/>
  <c r="I93"/>
  <c r="N93" s="1"/>
  <c r="H93"/>
  <c r="I91"/>
  <c r="N91" s="1"/>
  <c r="I90"/>
  <c r="N90" s="1"/>
  <c r="H90"/>
  <c r="G106"/>
  <c r="I105"/>
  <c r="I92"/>
  <c r="F90"/>
  <c r="F106" s="1"/>
  <c r="I43"/>
  <c r="I42"/>
  <c r="I41"/>
  <c r="I40"/>
  <c r="I39"/>
  <c r="I38"/>
  <c r="I37"/>
  <c r="I36"/>
  <c r="I35"/>
  <c r="I34"/>
  <c r="I33"/>
  <c r="I25"/>
  <c r="I87" s="1"/>
  <c r="I24"/>
  <c r="I22"/>
  <c r="I20"/>
  <c r="I19"/>
  <c r="I18"/>
  <c r="I16"/>
  <c r="I15"/>
  <c r="I14"/>
  <c r="I13"/>
  <c r="I12"/>
  <c r="I11"/>
  <c r="I10"/>
  <c r="I8"/>
  <c r="I7"/>
  <c r="H43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H84"/>
  <c r="H64"/>
  <c r="H55"/>
  <c r="H52"/>
  <c r="H25"/>
  <c r="I106" l="1"/>
  <c r="I108" s="1"/>
  <c r="N92"/>
  <c r="N106" s="1"/>
  <c r="N87"/>
  <c r="F108"/>
  <c r="H108"/>
  <c r="J113"/>
  <c r="D84"/>
  <c r="E84"/>
  <c r="F84"/>
  <c r="G84"/>
  <c r="C25" l="1"/>
  <c r="D25"/>
  <c r="E25"/>
  <c r="F25"/>
  <c r="G25"/>
  <c r="D43" l="1"/>
  <c r="E43"/>
  <c r="F43"/>
  <c r="G43"/>
  <c r="G87" s="1"/>
</calcChain>
</file>

<file path=xl/sharedStrings.xml><?xml version="1.0" encoding="utf-8"?>
<sst xmlns="http://schemas.openxmlformats.org/spreadsheetml/2006/main" count="285" uniqueCount="192">
  <si>
    <t>USUARIO:</t>
  </si>
  <si>
    <t>AÑO:</t>
  </si>
  <si>
    <t>F/ PAGO:</t>
  </si>
  <si>
    <t>AL:</t>
  </si>
  <si>
    <t>C.COSTO:</t>
  </si>
  <si>
    <t>CARGO:</t>
  </si>
  <si>
    <t>AFP/ONP:</t>
  </si>
  <si>
    <t xml:space="preserve"> PERIODO:</t>
  </si>
  <si>
    <t xml:space="preserve"> DEL:</t>
  </si>
  <si>
    <t xml:space="preserve"> TIPO:</t>
  </si>
  <si>
    <t xml:space="preserve"> PLANILLA:</t>
  </si>
  <si>
    <t xml:space="preserve"> MES:</t>
  </si>
  <si>
    <t>TRANSPORTE COMERCIAL Y SEGURO TAKUSHI S.A.C.</t>
  </si>
  <si>
    <t xml:space="preserve">01 EMPLEADOS </t>
  </si>
  <si>
    <t>RESUMEN MENSUAL</t>
  </si>
  <si>
    <t>TODOS</t>
  </si>
  <si>
    <t>ADMINISTRADOR DE SISTEMA</t>
  </si>
  <si>
    <t>CODIGO</t>
  </si>
  <si>
    <t>APELLIDOS Y NOMBRES</t>
  </si>
  <si>
    <t>DIAS TRABAJADOS</t>
  </si>
  <si>
    <t>TOTAL INGRESOS</t>
  </si>
  <si>
    <t>ADEL.QUINCENA</t>
  </si>
  <si>
    <t>TOTAL DESCUENTOS</t>
  </si>
  <si>
    <t>NETO A PAGAR</t>
  </si>
  <si>
    <t>06174371</t>
  </si>
  <si>
    <t>ARANGOITIA PAYHUA SAMUEL ELIAS</t>
  </si>
  <si>
    <t>06227578</t>
  </si>
  <si>
    <t>RODRIGUEZ MESIAS ANTONIO</t>
  </si>
  <si>
    <t>06581633</t>
  </si>
  <si>
    <t>LAMBERT  ARBULU  AIDA</t>
  </si>
  <si>
    <t>08238398</t>
  </si>
  <si>
    <t>QUISPE RAMOS CESAR ENRIQUE</t>
  </si>
  <si>
    <t>08243292</t>
  </si>
  <si>
    <t>CORDANO COCHELLA ITALO VITTORIO</t>
  </si>
  <si>
    <t>08505391</t>
  </si>
  <si>
    <t>IZAGUIRRE MANRIQUE HERMES AUGUSTO</t>
  </si>
  <si>
    <t>08738303</t>
  </si>
  <si>
    <t>MIGLIORE ROSSI MOISES JORGE AU</t>
  </si>
  <si>
    <t>09454965</t>
  </si>
  <si>
    <t>LOPEZ PINTADO GEOVANNY NILER</t>
  </si>
  <si>
    <t>09802451</t>
  </si>
  <si>
    <t>TAMARA CHAMORRO FRED BENJAMIN</t>
  </si>
  <si>
    <t>10208432</t>
  </si>
  <si>
    <t>MARTINEZ TERRONES UBELSER</t>
  </si>
  <si>
    <t>10792184</t>
  </si>
  <si>
    <t>ROMERO TERAN CESAR ALBERTO</t>
  </si>
  <si>
    <t>21792809</t>
  </si>
  <si>
    <t>RODRIGUEZ MESIAS MARCELINO GERMA</t>
  </si>
  <si>
    <t>25741168</t>
  </si>
  <si>
    <t>BRICEÑO HERRERA NICOLAS CARLOS</t>
  </si>
  <si>
    <t>40541389</t>
  </si>
  <si>
    <t>MALAGA BEKICH IRINA SILVIA</t>
  </si>
  <si>
    <t>41169973</t>
  </si>
  <si>
    <t>GARCIA CANTORAL JUAN CARLOS</t>
  </si>
  <si>
    <t>75255991</t>
  </si>
  <si>
    <t>MALAGA BEKICH ALEXIA</t>
  </si>
  <si>
    <t>80590552</t>
  </si>
  <si>
    <t>PACOTAYPE NUÑEZ PRICILIO JORGE</t>
  </si>
  <si>
    <t>MANRIQUE VEGA JUAN ANDRES</t>
  </si>
  <si>
    <t>80467819</t>
  </si>
  <si>
    <t>DUEÑAS PALACIOS ALEJANDRO</t>
  </si>
  <si>
    <t>73946962</t>
  </si>
  <si>
    <t>HUARINGA BUSTOS IRVING EDUARDO</t>
  </si>
  <si>
    <t>45259265</t>
  </si>
  <si>
    <t>MENDEZ MALLQUI EDWIN CESAR</t>
  </si>
  <si>
    <t>40346824</t>
  </si>
  <si>
    <t>SEGURA DURAND EDUARDO TEODORO</t>
  </si>
  <si>
    <t>07747366</t>
  </si>
  <si>
    <t>JORNAL BASICO DIARIO</t>
  </si>
  <si>
    <t>FECHA INGRESO</t>
  </si>
  <si>
    <t>PLANILLA SEMANAL - JORNALEROS</t>
  </si>
  <si>
    <t>02 OBREROS</t>
  </si>
  <si>
    <t>DIAZ BILBAO JUAN CARLOS</t>
  </si>
  <si>
    <t>45972762</t>
  </si>
  <si>
    <t>VILLANUEVA  ROBLES MIGUEL ANGEL OC</t>
  </si>
  <si>
    <t>45297289</t>
  </si>
  <si>
    <t>VASQUEZ PAREDES WILVER</t>
  </si>
  <si>
    <t>44945411</t>
  </si>
  <si>
    <t>PAREDES LUQUE GUILLERMO</t>
  </si>
  <si>
    <t>44243205</t>
  </si>
  <si>
    <t>ALARICO  PINEDA MARIO CESAR</t>
  </si>
  <si>
    <t>43387081</t>
  </si>
  <si>
    <t>30/01/2017</t>
  </si>
  <si>
    <t>CANDIOTTI  CANO ABEL</t>
  </si>
  <si>
    <t>42670284</t>
  </si>
  <si>
    <t>CATALAN  HUAMANI ANDRADE</t>
  </si>
  <si>
    <t>42279770</t>
  </si>
  <si>
    <t>BARROSO  LOMOTE DAVID JESUS</t>
  </si>
  <si>
    <t>25841219</t>
  </si>
  <si>
    <t>QUISPE  BONIFACIO DANIEL</t>
  </si>
  <si>
    <t>25808689</t>
  </si>
  <si>
    <t>CHAMBI HERRERA RUFINO</t>
  </si>
  <si>
    <t>25701342</t>
  </si>
  <si>
    <t>MAMANI  MAMANI  PERCY RUBEN</t>
  </si>
  <si>
    <t>25572126</t>
  </si>
  <si>
    <t>CUADROS NOLASCO TEOFILO</t>
  </si>
  <si>
    <t>25457888</t>
  </si>
  <si>
    <t>LAURA  LLAMOCURI FAUSTINO</t>
  </si>
  <si>
    <t>23392133</t>
  </si>
  <si>
    <t>CAJACURI CASAS JUAN MANUEL</t>
  </si>
  <si>
    <t>21105892</t>
  </si>
  <si>
    <t>ASMAT SIGUEÑAS JUAN CARLOS</t>
  </si>
  <si>
    <t>18177041</t>
  </si>
  <si>
    <t>CASTILLO  RUBIO WALTER FERNANDO</t>
  </si>
  <si>
    <t>17954877</t>
  </si>
  <si>
    <t>OLIVERA APAZA JULIO ALBERTO</t>
  </si>
  <si>
    <t>10860326</t>
  </si>
  <si>
    <t>GUERRERO CENTURION OMAR IVAN</t>
  </si>
  <si>
    <t>10691913</t>
  </si>
  <si>
    <t>VARGAS  HUAMAN WALTER</t>
  </si>
  <si>
    <t>10319124</t>
  </si>
  <si>
    <t>RAFAELE  QUIROZ PEDRO ABRAHAM</t>
  </si>
  <si>
    <t>09586924</t>
  </si>
  <si>
    <t>LIZARBE CARDENAS  JAIME</t>
  </si>
  <si>
    <t>09037426</t>
  </si>
  <si>
    <t>CAMARA ORIZANO ANTENOR LEO</t>
  </si>
  <si>
    <t>07753377</t>
  </si>
  <si>
    <t>GARCIA CHAVEZ FRODIN RONNE</t>
  </si>
  <si>
    <t>04033575</t>
  </si>
  <si>
    <t>PAGO NETO</t>
  </si>
  <si>
    <t>DESCUENTOS</t>
  </si>
  <si>
    <t>PLANILLA SEMANAL - CHOFERES</t>
  </si>
  <si>
    <t>05 CHOFERES</t>
  </si>
  <si>
    <t>CORTEZ PEREIRA JOSE MANUEL</t>
  </si>
  <si>
    <t>139521272</t>
  </si>
  <si>
    <t>ARMAS RIVAS RAFAEL ARTURO</t>
  </si>
  <si>
    <t>130952792</t>
  </si>
  <si>
    <t>OCHOA INFANTE JOSE LUIS</t>
  </si>
  <si>
    <t>002208026</t>
  </si>
  <si>
    <t>DIAZ BILBAO YONATAN JAVIER</t>
  </si>
  <si>
    <t>61845626</t>
  </si>
  <si>
    <t>GOMEZ URBANO LUIS ALBERTO</t>
  </si>
  <si>
    <t>46193262</t>
  </si>
  <si>
    <t>LAUREANO  YAPIAS EMMANUEL</t>
  </si>
  <si>
    <t>45126312</t>
  </si>
  <si>
    <t>HOSTOS SALAZAR PEDRO ALEJANDRO</t>
  </si>
  <si>
    <t>146339198</t>
  </si>
  <si>
    <t>ARROYO VENTOCILLA BORIS ROMAN</t>
  </si>
  <si>
    <t>10054871</t>
  </si>
  <si>
    <t>HINOSTROZA VALLADARES JORGE</t>
  </si>
  <si>
    <t>09658463</t>
  </si>
  <si>
    <t>CATALAN  HUAMANI DARIO</t>
  </si>
  <si>
    <t>09587034</t>
  </si>
  <si>
    <t>MARMOLES URREA EDUARDO ENRIQUE</t>
  </si>
  <si>
    <t>069730351</t>
  </si>
  <si>
    <t>JORNAL SEMANAL</t>
  </si>
  <si>
    <t>14/11/2019</t>
  </si>
  <si>
    <t>MIRABAL . JAIRO YOHAN</t>
  </si>
  <si>
    <t>003012601</t>
  </si>
  <si>
    <t>20/12/2019</t>
  </si>
  <si>
    <t>DICIEMBRE</t>
  </si>
  <si>
    <t>31/12/2019</t>
  </si>
  <si>
    <t>01/07/2019</t>
  </si>
  <si>
    <t>GRATIFICACION DICIEMBRE</t>
  </si>
  <si>
    <t>MARMOLES URREA KEIVER LEONARDO</t>
  </si>
  <si>
    <t>148326495</t>
  </si>
  <si>
    <t>15/12/2019</t>
  </si>
  <si>
    <t>CORTEZ CAICUTO ROGER ALEXANDER</t>
  </si>
  <si>
    <t>113007343</t>
  </si>
  <si>
    <t>DUGARTE DUGARTE MARGIORY</t>
  </si>
  <si>
    <t>088106665</t>
  </si>
  <si>
    <t>ARTEAGA FERNANDEZ ERVIS AUGUSTO</t>
  </si>
  <si>
    <t>068892836</t>
  </si>
  <si>
    <t xml:space="preserve">  TOTA GENERAL</t>
  </si>
  <si>
    <t>Pagos por fuera</t>
  </si>
  <si>
    <t>Alfredo Támara</t>
  </si>
  <si>
    <t>Isidro Tito</t>
  </si>
  <si>
    <t>Ramiro Baquerizo</t>
  </si>
  <si>
    <t>Miguel Tejada</t>
  </si>
  <si>
    <t>Andrés Manrique</t>
  </si>
  <si>
    <t>Patricio Montañez</t>
  </si>
  <si>
    <t>José Lares</t>
  </si>
  <si>
    <t>Guillermo De Dios</t>
  </si>
  <si>
    <t>Edwin Alfaro</t>
  </si>
  <si>
    <t>Martín Nonato</t>
  </si>
  <si>
    <t>Reynaldo Castellanos</t>
  </si>
  <si>
    <t>José Paz</t>
  </si>
  <si>
    <t xml:space="preserve">Descuentos </t>
  </si>
  <si>
    <t>Pavos y panetones</t>
  </si>
  <si>
    <t>Préstamos</t>
  </si>
  <si>
    <t>Papeletas</t>
  </si>
  <si>
    <t>Saldo x</t>
  </si>
  <si>
    <t>pagar</t>
  </si>
  <si>
    <t>Pier Alejos</t>
  </si>
  <si>
    <t>Angel colina</t>
  </si>
  <si>
    <t>Edu Carrasco</t>
  </si>
  <si>
    <t>Melquiades Paredes</t>
  </si>
  <si>
    <t>5ta. categoría</t>
  </si>
  <si>
    <t>Retención 5ta. Boleta</t>
  </si>
  <si>
    <t>Retener en la Boleta</t>
  </si>
  <si>
    <t xml:space="preserve">En el prestamo por 5ta. Categoria se a restado los S/ 50,00 que se retuvieron en el depósito a cta. del bono el 30/11 </t>
  </si>
  <si>
    <t>en gratificación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</si>
</sst>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mm/dd/yyyy"/>
    <numFmt numFmtId="166" formatCode="###0.00"/>
    <numFmt numFmtId="167" formatCode="###0"/>
    <numFmt numFmtId="168" formatCode="&quot;S/&quot;\ #,##0.00"/>
    <numFmt numFmtId="169" formatCode="[$-F800]dddd\,\ mmmm\ dd\,\ yyyy"/>
  </numFmts>
  <fonts count="14">
    <font>
      <sz val="10"/>
      <name val="Arial"/>
    </font>
    <font>
      <sz val="10"/>
      <name val="Arial"/>
      <family val="2"/>
    </font>
    <font>
      <b/>
      <i/>
      <u/>
      <sz val="8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166" fontId="5" fillId="0" borderId="0" xfId="1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NumberFormat="1" applyFont="1"/>
    <xf numFmtId="164" fontId="5" fillId="0" borderId="0" xfId="1" applyNumberFormat="1" applyFont="1"/>
    <xf numFmtId="164" fontId="5" fillId="0" borderId="0" xfId="0" applyNumberFormat="1" applyFont="1"/>
    <xf numFmtId="167" fontId="5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7" fillId="0" borderId="0" xfId="0" applyNumberFormat="1" applyFont="1" applyAlignment="1">
      <alignment horizontal="center" vertical="center"/>
    </xf>
    <xf numFmtId="166" fontId="7" fillId="0" borderId="0" xfId="1" applyNumberFormat="1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64" fontId="4" fillId="0" borderId="0" xfId="1" applyNumberFormat="1" applyFont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164" fontId="10" fillId="0" borderId="0" xfId="1" applyNumberFormat="1" applyFont="1"/>
    <xf numFmtId="164" fontId="11" fillId="0" borderId="0" xfId="1" applyNumberFormat="1" applyFont="1"/>
    <xf numFmtId="168" fontId="8" fillId="0" borderId="0" xfId="1" applyNumberFormat="1" applyFont="1" applyAlignment="1">
      <alignment vertical="center"/>
    </xf>
    <xf numFmtId="168" fontId="12" fillId="0" borderId="0" xfId="1" applyNumberFormat="1" applyFont="1"/>
    <xf numFmtId="0" fontId="11" fillId="0" borderId="0" xfId="0" applyFont="1"/>
    <xf numFmtId="164" fontId="13" fillId="0" borderId="0" xfId="0" applyNumberFormat="1" applyFont="1"/>
    <xf numFmtId="164" fontId="11" fillId="0" borderId="0" xfId="0" applyNumberFormat="1" applyFont="1" applyAlignment="1">
      <alignment vertical="center"/>
    </xf>
    <xf numFmtId="0" fontId="11" fillId="0" borderId="0" xfId="0" applyFont="1" applyFill="1"/>
    <xf numFmtId="164" fontId="11" fillId="0" borderId="0" xfId="0" applyNumberFormat="1" applyFont="1"/>
    <xf numFmtId="0" fontId="11" fillId="0" borderId="0" xfId="0" applyNumberFormat="1" applyFont="1"/>
    <xf numFmtId="164" fontId="4" fillId="0" borderId="0" xfId="0" applyNumberFormat="1" applyFont="1"/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0" xfId="1" applyNumberFormat="1" applyFont="1"/>
    <xf numFmtId="164" fontId="4" fillId="2" borderId="0" xfId="1" applyNumberFormat="1" applyFont="1" applyFill="1"/>
    <xf numFmtId="164" fontId="5" fillId="2" borderId="0" xfId="1" applyNumberFormat="1" applyFont="1" applyFill="1"/>
    <xf numFmtId="164" fontId="4" fillId="0" borderId="2" xfId="0" applyNumberFormat="1" applyFont="1" applyBorder="1" applyAlignment="1">
      <alignment horizontal="center"/>
    </xf>
    <xf numFmtId="164" fontId="5" fillId="0" borderId="0" xfId="1" applyNumberFormat="1" applyFont="1" applyFill="1"/>
    <xf numFmtId="164" fontId="4" fillId="0" borderId="0" xfId="1" applyNumberFormat="1" applyFont="1" applyFill="1"/>
    <xf numFmtId="164" fontId="4" fillId="0" borderId="5" xfId="0" applyNumberFormat="1" applyFont="1" applyBorder="1" applyAlignment="1">
      <alignment horizontal="center"/>
    </xf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0" xfId="0" applyNumberFormat="1" applyFont="1" applyBorder="1"/>
    <xf numFmtId="164" fontId="5" fillId="0" borderId="0" xfId="0" applyNumberFormat="1" applyFont="1" applyBorder="1"/>
    <xf numFmtId="164" fontId="5" fillId="0" borderId="11" xfId="0" applyNumberFormat="1" applyFont="1" applyBorder="1"/>
    <xf numFmtId="164" fontId="5" fillId="0" borderId="5" xfId="0" applyNumberFormat="1" applyFont="1" applyBorder="1"/>
    <xf numFmtId="164" fontId="5" fillId="0" borderId="6" xfId="0" applyNumberFormat="1" applyFont="1" applyBorder="1"/>
    <xf numFmtId="164" fontId="5" fillId="0" borderId="7" xfId="0" applyNumberFormat="1" applyFont="1" applyBorder="1"/>
    <xf numFmtId="164" fontId="5" fillId="2" borderId="0" xfId="0" applyNumberFormat="1" applyFont="1" applyFill="1"/>
    <xf numFmtId="164" fontId="4" fillId="2" borderId="7" xfId="0" applyNumberFormat="1" applyFont="1" applyFill="1" applyBorder="1"/>
    <xf numFmtId="164" fontId="4" fillId="2" borderId="12" xfId="0" applyNumberFormat="1" applyFont="1" applyFill="1" applyBorder="1"/>
    <xf numFmtId="169" fontId="5" fillId="0" borderId="0" xfId="1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9" fontId="5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27"/>
  <sheetViews>
    <sheetView tabSelected="1" workbookViewId="0"/>
  </sheetViews>
  <sheetFormatPr baseColWidth="10" defaultColWidth="8.7109375" defaultRowHeight="11.25"/>
  <cols>
    <col min="1" max="1" width="10.7109375" style="24" customWidth="1"/>
    <col min="2" max="2" width="31.140625" style="24" bestFit="1" customWidth="1"/>
    <col min="3" max="3" width="10.7109375" style="25" hidden="1" customWidth="1"/>
    <col min="4" max="4" width="10.7109375" style="27" hidden="1" customWidth="1"/>
    <col min="5" max="5" width="10.85546875" style="27" hidden="1" customWidth="1"/>
    <col min="6" max="6" width="13.5703125" style="27" hidden="1" customWidth="1"/>
    <col min="7" max="7" width="14.140625" style="27" hidden="1" customWidth="1"/>
    <col min="8" max="8" width="11.5703125" style="27" hidden="1" customWidth="1"/>
    <col min="9" max="9" width="16.140625" style="27" hidden="1" customWidth="1"/>
    <col min="10" max="10" width="16" style="27" customWidth="1"/>
    <col min="11" max="11" width="12.140625" style="27" customWidth="1"/>
    <col min="12" max="13" width="12.5703125" style="27" customWidth="1"/>
    <col min="14" max="14" width="13.85546875" style="27" customWidth="1"/>
    <col min="15" max="16384" width="8.7109375" style="27"/>
  </cols>
  <sheetData>
    <row r="1" spans="1:15">
      <c r="A1" s="1" t="s">
        <v>12</v>
      </c>
      <c r="B1" s="2"/>
      <c r="C1" s="2"/>
      <c r="D1" s="2"/>
      <c r="E1" s="3" t="s">
        <v>4</v>
      </c>
      <c r="F1" s="4" t="s">
        <v>15</v>
      </c>
      <c r="G1" s="4"/>
      <c r="M1" s="81">
        <v>43811</v>
      </c>
      <c r="N1" s="81"/>
    </row>
    <row r="2" spans="1:15">
      <c r="A2" s="7" t="s">
        <v>7</v>
      </c>
      <c r="B2" s="8" t="s">
        <v>153</v>
      </c>
      <c r="C2" s="9"/>
      <c r="D2" s="9"/>
      <c r="E2" s="3" t="s">
        <v>6</v>
      </c>
      <c r="F2" s="10" t="s">
        <v>15</v>
      </c>
      <c r="G2" s="10"/>
    </row>
    <row r="3" spans="1:15">
      <c r="A3" s="7" t="s">
        <v>8</v>
      </c>
      <c r="B3" s="11" t="s">
        <v>152</v>
      </c>
      <c r="C3" s="3" t="s">
        <v>3</v>
      </c>
      <c r="D3" s="4" t="s">
        <v>151</v>
      </c>
      <c r="E3" s="12" t="s">
        <v>1</v>
      </c>
      <c r="F3" s="13">
        <v>2019</v>
      </c>
      <c r="G3" s="6"/>
    </row>
    <row r="4" spans="1:15">
      <c r="A4" s="14" t="s">
        <v>9</v>
      </c>
      <c r="B4" s="11" t="s">
        <v>13</v>
      </c>
      <c r="C4" s="3" t="s">
        <v>11</v>
      </c>
      <c r="D4" s="5" t="s">
        <v>150</v>
      </c>
      <c r="E4" s="3" t="s">
        <v>2</v>
      </c>
      <c r="F4" s="4" t="s">
        <v>156</v>
      </c>
      <c r="G4" s="5"/>
    </row>
    <row r="5" spans="1:15">
      <c r="A5" s="14" t="s">
        <v>10</v>
      </c>
      <c r="B5" s="11" t="s">
        <v>14</v>
      </c>
      <c r="C5" s="3" t="s">
        <v>5</v>
      </c>
      <c r="D5" s="4" t="s">
        <v>15</v>
      </c>
      <c r="E5" s="3" t="s">
        <v>0</v>
      </c>
      <c r="F5" s="4" t="s">
        <v>16</v>
      </c>
      <c r="G5" s="4"/>
      <c r="J5" s="75" t="s">
        <v>177</v>
      </c>
      <c r="K5" s="76"/>
      <c r="L5" s="77"/>
      <c r="M5" s="73" t="s">
        <v>187</v>
      </c>
      <c r="N5" s="53" t="s">
        <v>181</v>
      </c>
    </row>
    <row r="6" spans="1:15" ht="17.25" thickBot="1">
      <c r="A6" s="15" t="s">
        <v>17</v>
      </c>
      <c r="B6" s="15" t="s">
        <v>18</v>
      </c>
      <c r="C6" s="16" t="s">
        <v>19</v>
      </c>
      <c r="D6" s="16" t="s">
        <v>20</v>
      </c>
      <c r="E6" s="16" t="s">
        <v>21</v>
      </c>
      <c r="F6" s="16" t="s">
        <v>22</v>
      </c>
      <c r="G6" s="16" t="s">
        <v>23</v>
      </c>
      <c r="H6" s="48" t="s">
        <v>164</v>
      </c>
      <c r="J6" s="50" t="s">
        <v>178</v>
      </c>
      <c r="K6" s="51" t="s">
        <v>179</v>
      </c>
      <c r="L6" s="52" t="s">
        <v>180</v>
      </c>
      <c r="M6" s="72" t="s">
        <v>191</v>
      </c>
      <c r="N6" s="54" t="s">
        <v>182</v>
      </c>
    </row>
    <row r="7" spans="1:15">
      <c r="A7" s="17" t="s">
        <v>24</v>
      </c>
      <c r="B7" s="6" t="s">
        <v>25</v>
      </c>
      <c r="C7" s="28">
        <v>180</v>
      </c>
      <c r="D7" s="18">
        <v>1013.7</v>
      </c>
      <c r="E7" s="18">
        <v>0</v>
      </c>
      <c r="F7" s="18">
        <v>0</v>
      </c>
      <c r="G7" s="18">
        <v>1013.7</v>
      </c>
      <c r="I7" s="27">
        <f>+G7+H7</f>
        <v>1013.7</v>
      </c>
      <c r="N7" s="27">
        <f>+I7+J7+K7+L7+M7</f>
        <v>1013.7</v>
      </c>
    </row>
    <row r="8" spans="1:15">
      <c r="A8" s="17" t="s">
        <v>26</v>
      </c>
      <c r="B8" s="6" t="s">
        <v>27</v>
      </c>
      <c r="C8" s="28">
        <v>180</v>
      </c>
      <c r="D8" s="18">
        <v>1526</v>
      </c>
      <c r="E8" s="18">
        <v>0</v>
      </c>
      <c r="F8" s="18">
        <v>0</v>
      </c>
      <c r="G8" s="18">
        <v>1526</v>
      </c>
      <c r="I8" s="27">
        <f t="shared" ref="I8:I24" si="0">+G8+H8</f>
        <v>1526</v>
      </c>
      <c r="J8" s="27">
        <v>-65</v>
      </c>
      <c r="K8" s="27">
        <v>-950</v>
      </c>
      <c r="N8" s="27">
        <f t="shared" ref="N8:N24" si="1">+I8+J8+K8+L8+M8</f>
        <v>511</v>
      </c>
    </row>
    <row r="9" spans="1:15">
      <c r="A9" s="17" t="s">
        <v>28</v>
      </c>
      <c r="B9" s="6" t="s">
        <v>29</v>
      </c>
      <c r="C9" s="28">
        <v>180</v>
      </c>
      <c r="D9" s="18">
        <v>1013.7</v>
      </c>
      <c r="E9" s="18">
        <v>0</v>
      </c>
      <c r="F9" s="18">
        <v>0</v>
      </c>
      <c r="G9" s="18">
        <v>1013.7</v>
      </c>
      <c r="H9" s="27">
        <v>-1013.7</v>
      </c>
      <c r="I9" s="27">
        <f t="shared" si="0"/>
        <v>0</v>
      </c>
      <c r="N9" s="27">
        <f t="shared" si="1"/>
        <v>0</v>
      </c>
    </row>
    <row r="10" spans="1:15">
      <c r="A10" s="17" t="s">
        <v>30</v>
      </c>
      <c r="B10" s="6" t="s">
        <v>31</v>
      </c>
      <c r="C10" s="28">
        <v>180</v>
      </c>
      <c r="D10" s="18">
        <v>2561.5</v>
      </c>
      <c r="E10" s="18">
        <v>0</v>
      </c>
      <c r="F10" s="18">
        <v>26.19</v>
      </c>
      <c r="G10" s="18">
        <v>2535.31</v>
      </c>
      <c r="I10" s="27">
        <f t="shared" si="0"/>
        <v>2535.31</v>
      </c>
      <c r="J10" s="27">
        <f>-135-65-65</f>
        <v>-265</v>
      </c>
      <c r="K10" s="27">
        <f>-668.04+50</f>
        <v>-618.04</v>
      </c>
      <c r="M10" s="71">
        <v>-26.15</v>
      </c>
      <c r="N10" s="27">
        <f t="shared" si="1"/>
        <v>1626.12</v>
      </c>
      <c r="O10" s="48" t="s">
        <v>190</v>
      </c>
    </row>
    <row r="11" spans="1:15">
      <c r="A11" s="17" t="s">
        <v>32</v>
      </c>
      <c r="B11" s="6" t="s">
        <v>33</v>
      </c>
      <c r="C11" s="28">
        <v>180</v>
      </c>
      <c r="D11" s="18">
        <v>6792.88</v>
      </c>
      <c r="E11" s="18">
        <v>0</v>
      </c>
      <c r="F11" s="18">
        <v>582.99</v>
      </c>
      <c r="G11" s="18">
        <v>6209.89</v>
      </c>
      <c r="H11" s="27">
        <v>3000</v>
      </c>
      <c r="I11" s="27">
        <f t="shared" si="0"/>
        <v>9209.89</v>
      </c>
      <c r="J11" s="27">
        <v>-135</v>
      </c>
      <c r="M11" s="71">
        <v>-582.98</v>
      </c>
      <c r="N11" s="27">
        <f t="shared" si="1"/>
        <v>8491.91</v>
      </c>
    </row>
    <row r="12" spans="1:15">
      <c r="A12" s="17" t="s">
        <v>34</v>
      </c>
      <c r="B12" s="6" t="s">
        <v>35</v>
      </c>
      <c r="C12" s="28">
        <v>180</v>
      </c>
      <c r="D12" s="18">
        <v>1115.07</v>
      </c>
      <c r="E12" s="18">
        <v>0</v>
      </c>
      <c r="F12" s="18">
        <v>0</v>
      </c>
      <c r="G12" s="18">
        <v>1115.07</v>
      </c>
      <c r="I12" s="27">
        <f t="shared" si="0"/>
        <v>1115.07</v>
      </c>
      <c r="J12" s="27">
        <f>-65-65</f>
        <v>-130</v>
      </c>
      <c r="K12" s="27">
        <v>-200</v>
      </c>
      <c r="N12" s="27">
        <f t="shared" si="1"/>
        <v>785.06999999999994</v>
      </c>
    </row>
    <row r="13" spans="1:15">
      <c r="A13" s="17" t="s">
        <v>36</v>
      </c>
      <c r="B13" s="6" t="s">
        <v>37</v>
      </c>
      <c r="C13" s="28">
        <v>180</v>
      </c>
      <c r="D13" s="18">
        <v>1013.7</v>
      </c>
      <c r="E13" s="18">
        <v>0</v>
      </c>
      <c r="F13" s="18">
        <v>0</v>
      </c>
      <c r="G13" s="18">
        <v>1013.7</v>
      </c>
      <c r="I13" s="27">
        <f t="shared" si="0"/>
        <v>1013.7</v>
      </c>
      <c r="J13" s="27">
        <v>-33.75</v>
      </c>
      <c r="K13" s="27">
        <v>-100</v>
      </c>
      <c r="N13" s="27">
        <f t="shared" si="1"/>
        <v>879.95</v>
      </c>
    </row>
    <row r="14" spans="1:15">
      <c r="A14" s="17" t="s">
        <v>38</v>
      </c>
      <c r="B14" s="6" t="s">
        <v>39</v>
      </c>
      <c r="C14" s="28">
        <v>180</v>
      </c>
      <c r="D14" s="18">
        <v>1115.07</v>
      </c>
      <c r="E14" s="18">
        <v>0</v>
      </c>
      <c r="F14" s="18">
        <v>0</v>
      </c>
      <c r="G14" s="18">
        <v>1115.07</v>
      </c>
      <c r="I14" s="27">
        <f t="shared" si="0"/>
        <v>1115.07</v>
      </c>
      <c r="K14" s="27">
        <v>-100</v>
      </c>
      <c r="N14" s="27">
        <f t="shared" si="1"/>
        <v>1015.0699999999999</v>
      </c>
    </row>
    <row r="15" spans="1:15">
      <c r="A15" s="17" t="s">
        <v>40</v>
      </c>
      <c r="B15" s="6" t="s">
        <v>41</v>
      </c>
      <c r="C15" s="28">
        <v>180</v>
      </c>
      <c r="D15" s="18">
        <v>1368.49</v>
      </c>
      <c r="E15" s="18">
        <v>0</v>
      </c>
      <c r="F15" s="18">
        <v>0</v>
      </c>
      <c r="G15" s="18">
        <v>1368.49</v>
      </c>
      <c r="I15" s="27">
        <f t="shared" si="0"/>
        <v>1368.49</v>
      </c>
      <c r="J15" s="27">
        <v>-67.5</v>
      </c>
      <c r="K15" s="27">
        <v>-250</v>
      </c>
      <c r="N15" s="27">
        <f t="shared" si="1"/>
        <v>1050.99</v>
      </c>
    </row>
    <row r="16" spans="1:15">
      <c r="A16" s="17" t="s">
        <v>42</v>
      </c>
      <c r="B16" s="6" t="s">
        <v>43</v>
      </c>
      <c r="C16" s="28">
        <v>180</v>
      </c>
      <c r="D16" s="18">
        <v>1904.23</v>
      </c>
      <c r="E16" s="18">
        <v>0</v>
      </c>
      <c r="F16" s="18">
        <v>0</v>
      </c>
      <c r="G16" s="18">
        <v>1904.23</v>
      </c>
      <c r="H16" s="27">
        <v>500</v>
      </c>
      <c r="I16" s="27">
        <f t="shared" si="0"/>
        <v>2404.23</v>
      </c>
      <c r="J16" s="27">
        <f>-67.5-390</f>
        <v>-457.5</v>
      </c>
      <c r="N16" s="27">
        <f t="shared" si="1"/>
        <v>1946.73</v>
      </c>
    </row>
    <row r="17" spans="1:14">
      <c r="A17" s="17" t="s">
        <v>44</v>
      </c>
      <c r="B17" s="6" t="s">
        <v>45</v>
      </c>
      <c r="C17" s="28">
        <v>180</v>
      </c>
      <c r="D17" s="18">
        <v>1115.07</v>
      </c>
      <c r="E17" s="18">
        <v>0</v>
      </c>
      <c r="F17" s="18">
        <v>0</v>
      </c>
      <c r="G17" s="18">
        <v>1115.07</v>
      </c>
      <c r="H17" s="27">
        <v>-1115.07</v>
      </c>
      <c r="I17" s="27">
        <f t="shared" si="0"/>
        <v>0</v>
      </c>
      <c r="N17" s="27">
        <f t="shared" si="1"/>
        <v>0</v>
      </c>
    </row>
    <row r="18" spans="1:14">
      <c r="A18" s="30" t="s">
        <v>155</v>
      </c>
      <c r="B18" s="31" t="s">
        <v>154</v>
      </c>
      <c r="C18" s="32">
        <v>60</v>
      </c>
      <c r="D18" s="33">
        <v>337.9</v>
      </c>
      <c r="E18" s="33">
        <v>0</v>
      </c>
      <c r="F18" s="33">
        <v>0</v>
      </c>
      <c r="G18" s="33">
        <v>337.9</v>
      </c>
      <c r="I18" s="27">
        <f t="shared" si="0"/>
        <v>337.9</v>
      </c>
      <c r="K18" s="27">
        <v>-100</v>
      </c>
      <c r="N18" s="27">
        <f t="shared" si="1"/>
        <v>237.89999999999998</v>
      </c>
    </row>
    <row r="19" spans="1:14">
      <c r="A19" s="17" t="s">
        <v>46</v>
      </c>
      <c r="B19" s="6" t="s">
        <v>47</v>
      </c>
      <c r="C19" s="28">
        <v>180</v>
      </c>
      <c r="D19" s="18">
        <v>1013.7</v>
      </c>
      <c r="E19" s="18">
        <v>0</v>
      </c>
      <c r="F19" s="18">
        <v>0</v>
      </c>
      <c r="G19" s="18">
        <v>1013.7</v>
      </c>
      <c r="I19" s="27">
        <f t="shared" si="0"/>
        <v>1013.7</v>
      </c>
      <c r="K19" s="27">
        <v>-300</v>
      </c>
      <c r="N19" s="27">
        <f t="shared" si="1"/>
        <v>713.7</v>
      </c>
    </row>
    <row r="20" spans="1:14">
      <c r="A20" s="17" t="s">
        <v>48</v>
      </c>
      <c r="B20" s="6" t="s">
        <v>49</v>
      </c>
      <c r="C20" s="28">
        <v>180</v>
      </c>
      <c r="D20" s="18">
        <v>1468.23</v>
      </c>
      <c r="E20" s="18">
        <v>0</v>
      </c>
      <c r="F20" s="18">
        <v>0</v>
      </c>
      <c r="G20" s="18">
        <v>1468.23</v>
      </c>
      <c r="I20" s="27">
        <f t="shared" si="0"/>
        <v>1468.23</v>
      </c>
      <c r="J20" s="27">
        <f>-135-65</f>
        <v>-200</v>
      </c>
      <c r="N20" s="27">
        <f t="shared" si="1"/>
        <v>1268.23</v>
      </c>
    </row>
    <row r="21" spans="1:14">
      <c r="A21" s="17" t="s">
        <v>50</v>
      </c>
      <c r="B21" s="6" t="s">
        <v>51</v>
      </c>
      <c r="C21" s="28">
        <v>180</v>
      </c>
      <c r="D21" s="18">
        <v>1115.07</v>
      </c>
      <c r="E21" s="18">
        <v>0</v>
      </c>
      <c r="F21" s="18">
        <v>0</v>
      </c>
      <c r="G21" s="18">
        <v>1115.07</v>
      </c>
      <c r="H21" s="27">
        <v>-1115.07</v>
      </c>
      <c r="I21" s="27">
        <f t="shared" si="0"/>
        <v>0</v>
      </c>
      <c r="N21" s="27">
        <f t="shared" si="1"/>
        <v>0</v>
      </c>
    </row>
    <row r="22" spans="1:14">
      <c r="A22" s="17" t="s">
        <v>52</v>
      </c>
      <c r="B22" s="6" t="s">
        <v>53</v>
      </c>
      <c r="C22" s="28">
        <v>180</v>
      </c>
      <c r="D22" s="18">
        <v>1013.7</v>
      </c>
      <c r="E22" s="18">
        <v>0</v>
      </c>
      <c r="F22" s="18">
        <v>0</v>
      </c>
      <c r="G22" s="18">
        <v>1013.7</v>
      </c>
      <c r="I22" s="27">
        <f t="shared" si="0"/>
        <v>1013.7</v>
      </c>
      <c r="K22" s="27">
        <v>-150</v>
      </c>
      <c r="N22" s="27">
        <f t="shared" si="1"/>
        <v>863.7</v>
      </c>
    </row>
    <row r="23" spans="1:14">
      <c r="A23" s="17" t="s">
        <v>54</v>
      </c>
      <c r="B23" s="6" t="s">
        <v>55</v>
      </c>
      <c r="C23" s="28">
        <v>180</v>
      </c>
      <c r="D23" s="18">
        <v>1013.7</v>
      </c>
      <c r="E23" s="18">
        <v>0</v>
      </c>
      <c r="F23" s="18">
        <v>0</v>
      </c>
      <c r="G23" s="18">
        <v>1013.7</v>
      </c>
      <c r="H23" s="27">
        <v>-1013.7</v>
      </c>
      <c r="I23" s="27">
        <f t="shared" si="0"/>
        <v>0</v>
      </c>
      <c r="N23" s="27">
        <f t="shared" si="1"/>
        <v>0</v>
      </c>
    </row>
    <row r="24" spans="1:14">
      <c r="A24" s="17" t="s">
        <v>56</v>
      </c>
      <c r="B24" s="6" t="s">
        <v>57</v>
      </c>
      <c r="C24" s="28">
        <v>180</v>
      </c>
      <c r="D24" s="18">
        <v>1115.07</v>
      </c>
      <c r="E24" s="18">
        <v>0</v>
      </c>
      <c r="F24" s="18">
        <v>0</v>
      </c>
      <c r="G24" s="18">
        <v>1115.07</v>
      </c>
      <c r="I24" s="27">
        <f t="shared" si="0"/>
        <v>1115.07</v>
      </c>
      <c r="J24" s="27">
        <v>-65</v>
      </c>
      <c r="K24" s="27">
        <v>-100</v>
      </c>
      <c r="N24" s="27">
        <f t="shared" si="1"/>
        <v>950.06999999999994</v>
      </c>
    </row>
    <row r="25" spans="1:14" ht="12.75">
      <c r="A25" s="19"/>
      <c r="B25" s="20"/>
      <c r="C25" s="29">
        <f t="shared" ref="C25:N25" si="2">SUM(C7:C24)</f>
        <v>3120</v>
      </c>
      <c r="D25" s="36">
        <f t="shared" si="2"/>
        <v>27616.780000000002</v>
      </c>
      <c r="E25" s="36">
        <f t="shared" si="2"/>
        <v>0</v>
      </c>
      <c r="F25" s="36">
        <f t="shared" si="2"/>
        <v>609.18000000000006</v>
      </c>
      <c r="G25" s="40">
        <f t="shared" si="2"/>
        <v>27007.600000000002</v>
      </c>
      <c r="H25" s="40">
        <f t="shared" si="2"/>
        <v>-757.53999999999974</v>
      </c>
      <c r="I25" s="40">
        <f t="shared" si="2"/>
        <v>26250.06</v>
      </c>
      <c r="J25" s="40">
        <f t="shared" si="2"/>
        <v>-1418.75</v>
      </c>
      <c r="K25" s="40">
        <f t="shared" si="2"/>
        <v>-2868.04</v>
      </c>
      <c r="N25" s="40">
        <f t="shared" si="2"/>
        <v>21354.140000000003</v>
      </c>
    </row>
    <row r="26" spans="1:14" ht="5.0999999999999996" customHeight="1">
      <c r="A26" s="19"/>
      <c r="B26" s="20"/>
      <c r="C26" s="21"/>
      <c r="D26" s="36"/>
      <c r="E26" s="36"/>
      <c r="F26" s="36"/>
      <c r="G26" s="36"/>
    </row>
    <row r="27" spans="1:14">
      <c r="A27" s="1" t="s">
        <v>12</v>
      </c>
      <c r="B27" s="2"/>
      <c r="C27" s="2"/>
      <c r="D27" s="2"/>
      <c r="E27" s="3" t="s">
        <v>4</v>
      </c>
      <c r="F27" s="4" t="s">
        <v>15</v>
      </c>
      <c r="G27" s="4"/>
    </row>
    <row r="28" spans="1:14">
      <c r="A28" s="7" t="s">
        <v>7</v>
      </c>
      <c r="B28" s="8" t="s">
        <v>153</v>
      </c>
      <c r="C28" s="9"/>
      <c r="D28" s="9"/>
      <c r="E28" s="3" t="s">
        <v>6</v>
      </c>
      <c r="F28" s="10" t="s">
        <v>15</v>
      </c>
      <c r="G28" s="10"/>
    </row>
    <row r="29" spans="1:14">
      <c r="A29" s="7" t="s">
        <v>8</v>
      </c>
      <c r="B29" s="11" t="s">
        <v>152</v>
      </c>
      <c r="C29" s="3" t="s">
        <v>3</v>
      </c>
      <c r="D29" s="4" t="s">
        <v>151</v>
      </c>
      <c r="E29" s="12" t="s">
        <v>1</v>
      </c>
      <c r="F29" s="13">
        <v>2019</v>
      </c>
      <c r="G29" s="6"/>
    </row>
    <row r="30" spans="1:14">
      <c r="A30" s="14" t="s">
        <v>9</v>
      </c>
      <c r="B30" s="11" t="s">
        <v>71</v>
      </c>
      <c r="C30" s="3" t="s">
        <v>11</v>
      </c>
      <c r="D30" s="5" t="s">
        <v>150</v>
      </c>
      <c r="E30" s="3" t="s">
        <v>2</v>
      </c>
      <c r="F30" s="4" t="s">
        <v>149</v>
      </c>
      <c r="G30" s="5"/>
    </row>
    <row r="31" spans="1:14">
      <c r="A31" s="14" t="s">
        <v>10</v>
      </c>
      <c r="B31" s="11" t="s">
        <v>70</v>
      </c>
      <c r="C31" s="3" t="s">
        <v>5</v>
      </c>
      <c r="D31" s="4" t="s">
        <v>15</v>
      </c>
      <c r="E31" s="3" t="s">
        <v>0</v>
      </c>
      <c r="F31" s="4" t="s">
        <v>16</v>
      </c>
      <c r="G31" s="4"/>
      <c r="J31" s="75" t="s">
        <v>177</v>
      </c>
      <c r="K31" s="76"/>
      <c r="L31" s="77"/>
      <c r="M31" s="49"/>
      <c r="N31" s="53" t="s">
        <v>181</v>
      </c>
    </row>
    <row r="32" spans="1:14" ht="25.5" thickBot="1">
      <c r="A32" s="15" t="s">
        <v>17</v>
      </c>
      <c r="B32" s="15" t="s">
        <v>18</v>
      </c>
      <c r="C32" s="16" t="s">
        <v>69</v>
      </c>
      <c r="D32" s="16" t="s">
        <v>68</v>
      </c>
      <c r="E32" s="16" t="s">
        <v>20</v>
      </c>
      <c r="F32" s="16" t="s">
        <v>22</v>
      </c>
      <c r="G32" s="16" t="s">
        <v>23</v>
      </c>
      <c r="J32" s="50" t="s">
        <v>178</v>
      </c>
      <c r="K32" s="51" t="s">
        <v>179</v>
      </c>
      <c r="L32" s="52" t="s">
        <v>180</v>
      </c>
      <c r="M32" s="52"/>
      <c r="N32" s="54" t="s">
        <v>182</v>
      </c>
    </row>
    <row r="33" spans="1:14">
      <c r="A33" s="17" t="s">
        <v>128</v>
      </c>
      <c r="B33" s="6" t="s">
        <v>127</v>
      </c>
      <c r="C33" s="22">
        <v>43471</v>
      </c>
      <c r="D33" s="18">
        <v>31</v>
      </c>
      <c r="E33" s="18">
        <v>1013.7</v>
      </c>
      <c r="F33" s="18">
        <v>0</v>
      </c>
      <c r="G33" s="18">
        <v>1013.7</v>
      </c>
      <c r="I33" s="27">
        <f>+G33+H33</f>
        <v>1013.7</v>
      </c>
      <c r="K33" s="27">
        <v>0</v>
      </c>
      <c r="N33" s="27">
        <f>+I33+J33+K33+L33</f>
        <v>1013.7</v>
      </c>
    </row>
    <row r="34" spans="1:14">
      <c r="A34" s="30" t="s">
        <v>148</v>
      </c>
      <c r="B34" s="31" t="s">
        <v>147</v>
      </c>
      <c r="C34" s="37">
        <v>43473</v>
      </c>
      <c r="D34" s="33">
        <v>31</v>
      </c>
      <c r="E34" s="33">
        <v>844.75</v>
      </c>
      <c r="F34" s="33">
        <v>0</v>
      </c>
      <c r="G34" s="33">
        <v>844.75</v>
      </c>
      <c r="I34" s="27">
        <f t="shared" ref="I34:I42" si="3">+G34+H34</f>
        <v>844.75</v>
      </c>
      <c r="K34" s="27">
        <v>-100</v>
      </c>
      <c r="N34" s="27">
        <f t="shared" ref="N34:N42" si="4">+I34+J34+K34+L34</f>
        <v>744.75</v>
      </c>
    </row>
    <row r="35" spans="1:14">
      <c r="A35" s="17" t="s">
        <v>67</v>
      </c>
      <c r="B35" s="6" t="s">
        <v>66</v>
      </c>
      <c r="C35" s="22">
        <v>42005</v>
      </c>
      <c r="D35" s="18">
        <v>33.799999999999997</v>
      </c>
      <c r="E35" s="18">
        <v>1105.26</v>
      </c>
      <c r="F35" s="18">
        <v>0</v>
      </c>
      <c r="G35" s="18">
        <v>1105.26</v>
      </c>
      <c r="I35" s="27">
        <f t="shared" si="3"/>
        <v>1105.26</v>
      </c>
      <c r="K35" s="27">
        <v>-357</v>
      </c>
      <c r="N35" s="27">
        <f t="shared" si="4"/>
        <v>748.26</v>
      </c>
    </row>
    <row r="36" spans="1:14">
      <c r="A36" s="17" t="s">
        <v>126</v>
      </c>
      <c r="B36" s="6" t="s">
        <v>125</v>
      </c>
      <c r="C36" s="22">
        <v>43111</v>
      </c>
      <c r="D36" s="18">
        <v>31</v>
      </c>
      <c r="E36" s="18">
        <v>1013.7</v>
      </c>
      <c r="F36" s="18">
        <v>0</v>
      </c>
      <c r="G36" s="18">
        <v>1013.7</v>
      </c>
      <c r="I36" s="27">
        <f t="shared" si="3"/>
        <v>1013.7</v>
      </c>
      <c r="N36" s="27">
        <f t="shared" si="4"/>
        <v>1013.7</v>
      </c>
    </row>
    <row r="37" spans="1:14">
      <c r="A37" s="17" t="s">
        <v>124</v>
      </c>
      <c r="B37" s="6" t="s">
        <v>123</v>
      </c>
      <c r="C37" s="22">
        <v>43111</v>
      </c>
      <c r="D37" s="18">
        <v>31</v>
      </c>
      <c r="E37" s="18">
        <v>1013.7</v>
      </c>
      <c r="F37" s="18">
        <v>0</v>
      </c>
      <c r="G37" s="18">
        <v>1013.7</v>
      </c>
      <c r="I37" s="27">
        <f t="shared" si="3"/>
        <v>1013.7</v>
      </c>
      <c r="N37" s="27">
        <f t="shared" si="4"/>
        <v>1013.7</v>
      </c>
    </row>
    <row r="38" spans="1:14">
      <c r="A38" s="30" t="s">
        <v>136</v>
      </c>
      <c r="B38" s="31" t="s">
        <v>135</v>
      </c>
      <c r="C38" s="37" t="s">
        <v>146</v>
      </c>
      <c r="D38" s="33">
        <v>31</v>
      </c>
      <c r="E38" s="33">
        <v>168.95</v>
      </c>
      <c r="F38" s="33">
        <v>0</v>
      </c>
      <c r="G38" s="33">
        <v>168.95</v>
      </c>
      <c r="I38" s="27">
        <f t="shared" si="3"/>
        <v>168.95</v>
      </c>
      <c r="N38" s="27">
        <f t="shared" si="4"/>
        <v>168.95</v>
      </c>
    </row>
    <row r="39" spans="1:14">
      <c r="A39" s="17" t="s">
        <v>65</v>
      </c>
      <c r="B39" s="6" t="s">
        <v>64</v>
      </c>
      <c r="C39" s="22">
        <v>42744</v>
      </c>
      <c r="D39" s="18">
        <v>38.5</v>
      </c>
      <c r="E39" s="18">
        <v>1258.95</v>
      </c>
      <c r="F39" s="18">
        <v>0</v>
      </c>
      <c r="G39" s="18">
        <v>1258.95</v>
      </c>
      <c r="I39" s="27">
        <f t="shared" si="3"/>
        <v>1258.95</v>
      </c>
      <c r="J39" s="27">
        <f>-135-65</f>
        <v>-200</v>
      </c>
      <c r="K39" s="27">
        <v>-415</v>
      </c>
      <c r="N39" s="27">
        <f t="shared" si="4"/>
        <v>643.95000000000005</v>
      </c>
    </row>
    <row r="40" spans="1:14">
      <c r="A40" s="17" t="s">
        <v>63</v>
      </c>
      <c r="B40" s="6" t="s">
        <v>62</v>
      </c>
      <c r="C40" s="22">
        <v>42005</v>
      </c>
      <c r="D40" s="18">
        <v>38.5</v>
      </c>
      <c r="E40" s="18">
        <v>1258.95</v>
      </c>
      <c r="F40" s="18">
        <v>0</v>
      </c>
      <c r="G40" s="18">
        <v>1258.95</v>
      </c>
      <c r="I40" s="27">
        <f t="shared" si="3"/>
        <v>1258.95</v>
      </c>
      <c r="N40" s="27">
        <f t="shared" si="4"/>
        <v>1258.95</v>
      </c>
    </row>
    <row r="41" spans="1:14">
      <c r="A41" s="17" t="s">
        <v>61</v>
      </c>
      <c r="B41" s="6" t="s">
        <v>60</v>
      </c>
      <c r="C41" s="22">
        <v>42374</v>
      </c>
      <c r="D41" s="18">
        <v>31</v>
      </c>
      <c r="E41" s="18">
        <v>1013.7</v>
      </c>
      <c r="F41" s="18">
        <v>0</v>
      </c>
      <c r="G41" s="18">
        <v>1013.7</v>
      </c>
      <c r="I41" s="27">
        <f t="shared" si="3"/>
        <v>1013.7</v>
      </c>
      <c r="K41" s="27">
        <v>-500</v>
      </c>
      <c r="N41" s="27">
        <f t="shared" si="4"/>
        <v>513.70000000000005</v>
      </c>
    </row>
    <row r="42" spans="1:14">
      <c r="A42" s="17" t="s">
        <v>59</v>
      </c>
      <c r="B42" s="6" t="s">
        <v>58</v>
      </c>
      <c r="C42" s="22">
        <v>42005</v>
      </c>
      <c r="D42" s="18">
        <v>38.5</v>
      </c>
      <c r="E42" s="18">
        <v>1258.95</v>
      </c>
      <c r="F42" s="18">
        <v>0</v>
      </c>
      <c r="G42" s="18">
        <v>1258.95</v>
      </c>
      <c r="I42" s="27">
        <f t="shared" si="3"/>
        <v>1258.95</v>
      </c>
      <c r="N42" s="27">
        <f t="shared" si="4"/>
        <v>1258.95</v>
      </c>
    </row>
    <row r="43" spans="1:14" ht="12.75">
      <c r="A43" s="19"/>
      <c r="B43" s="20"/>
      <c r="C43" s="21"/>
      <c r="D43" s="36">
        <f t="shared" ref="D43:N43" si="5">SUM(D33:D42)</f>
        <v>335.3</v>
      </c>
      <c r="E43" s="36">
        <f t="shared" si="5"/>
        <v>9950.61</v>
      </c>
      <c r="F43" s="36">
        <f t="shared" si="5"/>
        <v>0</v>
      </c>
      <c r="G43" s="40">
        <f t="shared" si="5"/>
        <v>9950.61</v>
      </c>
      <c r="H43" s="40">
        <f t="shared" si="5"/>
        <v>0</v>
      </c>
      <c r="I43" s="40">
        <f t="shared" si="5"/>
        <v>9950.61</v>
      </c>
      <c r="J43" s="40">
        <f t="shared" si="5"/>
        <v>-200</v>
      </c>
      <c r="K43" s="40">
        <f t="shared" si="5"/>
        <v>-1372</v>
      </c>
      <c r="N43" s="40">
        <f t="shared" si="5"/>
        <v>8378.6099999999988</v>
      </c>
    </row>
    <row r="44" spans="1:14" ht="5.0999999999999996" customHeight="1">
      <c r="A44" s="17"/>
      <c r="B44" s="6"/>
      <c r="C44" s="28"/>
      <c r="D44" s="18"/>
      <c r="E44" s="18"/>
      <c r="F44" s="18"/>
      <c r="G44" s="18"/>
    </row>
    <row r="45" spans="1:14">
      <c r="A45" s="1" t="s">
        <v>12</v>
      </c>
      <c r="B45" s="2"/>
      <c r="C45" s="2"/>
      <c r="D45" s="2"/>
      <c r="E45" s="3" t="s">
        <v>4</v>
      </c>
      <c r="F45" s="4" t="s">
        <v>15</v>
      </c>
      <c r="G45" s="4"/>
    </row>
    <row r="46" spans="1:14">
      <c r="A46" s="7" t="s">
        <v>7</v>
      </c>
      <c r="B46" s="8" t="s">
        <v>153</v>
      </c>
      <c r="C46" s="9"/>
      <c r="D46" s="9"/>
      <c r="E46" s="3" t="s">
        <v>6</v>
      </c>
      <c r="F46" s="10" t="s">
        <v>15</v>
      </c>
      <c r="G46" s="10"/>
    </row>
    <row r="47" spans="1:14">
      <c r="A47" s="7" t="s">
        <v>8</v>
      </c>
      <c r="B47" s="11" t="s">
        <v>152</v>
      </c>
      <c r="C47" s="3" t="s">
        <v>3</v>
      </c>
      <c r="D47" s="4" t="s">
        <v>151</v>
      </c>
      <c r="E47" s="12" t="s">
        <v>1</v>
      </c>
      <c r="F47" s="13">
        <v>2019</v>
      </c>
      <c r="G47" s="6"/>
    </row>
    <row r="48" spans="1:14">
      <c r="A48" s="14" t="s">
        <v>9</v>
      </c>
      <c r="B48" s="11" t="s">
        <v>122</v>
      </c>
      <c r="C48" s="3" t="s">
        <v>11</v>
      </c>
      <c r="D48" s="5" t="s">
        <v>150</v>
      </c>
      <c r="E48" s="3" t="s">
        <v>2</v>
      </c>
      <c r="F48" s="4" t="s">
        <v>156</v>
      </c>
      <c r="G48" s="5"/>
    </row>
    <row r="49" spans="1:17">
      <c r="A49" s="14" t="s">
        <v>10</v>
      </c>
      <c r="B49" s="11" t="s">
        <v>121</v>
      </c>
      <c r="C49" s="3" t="s">
        <v>5</v>
      </c>
      <c r="D49" s="4" t="s">
        <v>15</v>
      </c>
      <c r="E49" s="3" t="s">
        <v>0</v>
      </c>
      <c r="F49" s="4" t="s">
        <v>16</v>
      </c>
      <c r="G49" s="4"/>
      <c r="J49" s="75" t="s">
        <v>177</v>
      </c>
      <c r="K49" s="76"/>
      <c r="L49" s="77"/>
      <c r="M49" s="73" t="s">
        <v>187</v>
      </c>
      <c r="N49" s="58" t="s">
        <v>181</v>
      </c>
      <c r="O49" s="62"/>
      <c r="P49" s="63"/>
      <c r="Q49" s="64"/>
    </row>
    <row r="50" spans="1:17" ht="17.25" thickBot="1">
      <c r="A50" s="15" t="s">
        <v>17</v>
      </c>
      <c r="B50" s="15" t="s">
        <v>18</v>
      </c>
      <c r="C50" s="16" t="s">
        <v>69</v>
      </c>
      <c r="D50" s="16" t="s">
        <v>145</v>
      </c>
      <c r="E50" s="16" t="s">
        <v>20</v>
      </c>
      <c r="F50" s="16" t="s">
        <v>120</v>
      </c>
      <c r="G50" s="16" t="s">
        <v>119</v>
      </c>
      <c r="H50" s="59"/>
      <c r="I50" s="26"/>
      <c r="J50" s="50" t="s">
        <v>178</v>
      </c>
      <c r="K50" s="51" t="s">
        <v>179</v>
      </c>
      <c r="L50" s="52" t="s">
        <v>180</v>
      </c>
      <c r="M50" s="72" t="s">
        <v>191</v>
      </c>
      <c r="N50" s="61" t="s">
        <v>182</v>
      </c>
      <c r="O50" s="78" t="s">
        <v>189</v>
      </c>
      <c r="P50" s="79"/>
      <c r="Q50" s="80"/>
    </row>
    <row r="51" spans="1:17">
      <c r="A51" s="17" t="s">
        <v>118</v>
      </c>
      <c r="B51" s="6" t="s">
        <v>117</v>
      </c>
      <c r="C51" s="22">
        <v>43102</v>
      </c>
      <c r="D51" s="18">
        <v>0</v>
      </c>
      <c r="E51" s="18">
        <v>2121.06</v>
      </c>
      <c r="F51" s="18">
        <v>0</v>
      </c>
      <c r="G51" s="18">
        <v>2121.06</v>
      </c>
      <c r="H51" s="60">
        <v>300</v>
      </c>
      <c r="I51" s="26">
        <f>+G51+H51</f>
        <v>2421.06</v>
      </c>
      <c r="J51" s="26">
        <v>-67.5</v>
      </c>
      <c r="K51" s="26">
        <v>-500</v>
      </c>
      <c r="L51" s="26">
        <v>-57.1</v>
      </c>
      <c r="M51" s="56">
        <v>-320</v>
      </c>
      <c r="N51" s="26">
        <f>+I51+J51+K51+L51+M51</f>
        <v>1476.46</v>
      </c>
      <c r="O51" s="65">
        <f>+M51</f>
        <v>-320</v>
      </c>
      <c r="P51" s="66" t="s">
        <v>188</v>
      </c>
      <c r="Q51" s="67"/>
    </row>
    <row r="52" spans="1:17">
      <c r="A52" s="30" t="s">
        <v>162</v>
      </c>
      <c r="B52" s="31" t="s">
        <v>161</v>
      </c>
      <c r="C52" s="34">
        <v>43476</v>
      </c>
      <c r="D52" s="33">
        <v>0</v>
      </c>
      <c r="E52" s="33">
        <v>546.45000000000005</v>
      </c>
      <c r="F52" s="33">
        <v>0</v>
      </c>
      <c r="G52" s="33">
        <v>546.45000000000005</v>
      </c>
      <c r="H52" s="60">
        <f>50*2</f>
        <v>100</v>
      </c>
      <c r="I52" s="26">
        <f t="shared" ref="I52:I83" si="6">+G52+H52</f>
        <v>646.45000000000005</v>
      </c>
      <c r="J52" s="26"/>
      <c r="K52" s="26"/>
      <c r="L52" s="26"/>
      <c r="M52" s="26"/>
      <c r="N52" s="26">
        <f t="shared" ref="N52:N83" si="7">+I52+J52+K52+L52+M52</f>
        <v>646.45000000000005</v>
      </c>
      <c r="O52" s="65">
        <f t="shared" ref="O52:O83" si="8">+M52</f>
        <v>0</v>
      </c>
      <c r="P52" s="66"/>
      <c r="Q52" s="67"/>
    </row>
    <row r="53" spans="1:17">
      <c r="A53" s="17" t="s">
        <v>144</v>
      </c>
      <c r="B53" s="6" t="s">
        <v>143</v>
      </c>
      <c r="C53" s="22">
        <v>43470</v>
      </c>
      <c r="D53" s="18">
        <v>0</v>
      </c>
      <c r="E53" s="18">
        <v>1718.68</v>
      </c>
      <c r="F53" s="18">
        <v>0</v>
      </c>
      <c r="G53" s="18">
        <v>1718.68</v>
      </c>
      <c r="H53" s="60">
        <v>300</v>
      </c>
      <c r="I53" s="26">
        <f t="shared" si="6"/>
        <v>2018.68</v>
      </c>
      <c r="J53" s="26"/>
      <c r="K53" s="26">
        <v>-500</v>
      </c>
      <c r="L53" s="26">
        <v>-220</v>
      </c>
      <c r="M53" s="26"/>
      <c r="N53" s="26">
        <f t="shared" si="7"/>
        <v>1298.68</v>
      </c>
      <c r="O53" s="65">
        <f t="shared" si="8"/>
        <v>0</v>
      </c>
      <c r="P53" s="66"/>
      <c r="Q53" s="67"/>
    </row>
    <row r="54" spans="1:17">
      <c r="A54" s="17" t="s">
        <v>116</v>
      </c>
      <c r="B54" s="6" t="s">
        <v>115</v>
      </c>
      <c r="C54" s="22">
        <v>43109</v>
      </c>
      <c r="D54" s="18">
        <v>0</v>
      </c>
      <c r="E54" s="18">
        <v>2070.0700000000002</v>
      </c>
      <c r="F54" s="18">
        <v>0</v>
      </c>
      <c r="G54" s="18">
        <v>2070.0700000000002</v>
      </c>
      <c r="H54" s="60">
        <v>300</v>
      </c>
      <c r="I54" s="26">
        <f t="shared" si="6"/>
        <v>2370.0700000000002</v>
      </c>
      <c r="J54" s="26">
        <f>-65-65-65</f>
        <v>-195</v>
      </c>
      <c r="K54" s="26">
        <v>-72.400000000000006</v>
      </c>
      <c r="L54" s="26"/>
      <c r="M54" s="57">
        <v>-400</v>
      </c>
      <c r="N54" s="26">
        <f t="shared" si="7"/>
        <v>1702.67</v>
      </c>
      <c r="O54" s="65">
        <f t="shared" si="8"/>
        <v>-400</v>
      </c>
      <c r="P54" s="66" t="s">
        <v>188</v>
      </c>
      <c r="Q54" s="67"/>
    </row>
    <row r="55" spans="1:17">
      <c r="A55" s="30" t="s">
        <v>160</v>
      </c>
      <c r="B55" s="31" t="s">
        <v>159</v>
      </c>
      <c r="C55" s="34">
        <v>43475</v>
      </c>
      <c r="D55" s="33">
        <v>0</v>
      </c>
      <c r="E55" s="33">
        <v>908.14</v>
      </c>
      <c r="F55" s="33">
        <v>0</v>
      </c>
      <c r="G55" s="33">
        <v>908.14</v>
      </c>
      <c r="H55" s="60">
        <f>50*3</f>
        <v>150</v>
      </c>
      <c r="I55" s="26">
        <f t="shared" si="6"/>
        <v>1058.1399999999999</v>
      </c>
      <c r="J55" s="26"/>
      <c r="K55" s="26"/>
      <c r="L55" s="26"/>
      <c r="M55" s="26"/>
      <c r="N55" s="26">
        <f t="shared" si="7"/>
        <v>1058.1399999999999</v>
      </c>
      <c r="O55" s="65">
        <f t="shared" si="8"/>
        <v>0</v>
      </c>
      <c r="P55" s="66"/>
      <c r="Q55" s="67"/>
    </row>
    <row r="56" spans="1:17">
      <c r="A56" s="17" t="s">
        <v>114</v>
      </c>
      <c r="B56" s="6" t="s">
        <v>113</v>
      </c>
      <c r="C56" s="22">
        <v>42737</v>
      </c>
      <c r="D56" s="18">
        <v>0</v>
      </c>
      <c r="E56" s="18">
        <v>2180.9899999999998</v>
      </c>
      <c r="F56" s="18">
        <v>0</v>
      </c>
      <c r="G56" s="18">
        <v>2180.9899999999998</v>
      </c>
      <c r="H56" s="60">
        <v>300</v>
      </c>
      <c r="I56" s="26">
        <f t="shared" si="6"/>
        <v>2480.9899999999998</v>
      </c>
      <c r="J56" s="26"/>
      <c r="K56" s="26"/>
      <c r="L56" s="26">
        <v>-114.2</v>
      </c>
      <c r="M56" s="57">
        <v>-500</v>
      </c>
      <c r="N56" s="26">
        <f t="shared" si="7"/>
        <v>1866.79</v>
      </c>
      <c r="O56" s="65">
        <f t="shared" si="8"/>
        <v>-500</v>
      </c>
      <c r="P56" s="66" t="s">
        <v>188</v>
      </c>
      <c r="Q56" s="67"/>
    </row>
    <row r="57" spans="1:17">
      <c r="A57" s="17" t="s">
        <v>112</v>
      </c>
      <c r="B57" s="6" t="s">
        <v>111</v>
      </c>
      <c r="C57" s="22">
        <v>42889</v>
      </c>
      <c r="D57" s="18">
        <v>0</v>
      </c>
      <c r="E57" s="18">
        <v>2059.06</v>
      </c>
      <c r="F57" s="18">
        <v>0</v>
      </c>
      <c r="G57" s="18">
        <v>2059.06</v>
      </c>
      <c r="H57" s="60">
        <v>300</v>
      </c>
      <c r="I57" s="26">
        <f t="shared" si="6"/>
        <v>2359.06</v>
      </c>
      <c r="J57" s="26"/>
      <c r="K57" s="26"/>
      <c r="L57" s="26">
        <v>-85.6</v>
      </c>
      <c r="M57" s="57">
        <v>-300</v>
      </c>
      <c r="N57" s="26">
        <f t="shared" si="7"/>
        <v>1973.46</v>
      </c>
      <c r="O57" s="65">
        <f t="shared" si="8"/>
        <v>-300</v>
      </c>
      <c r="P57" s="66" t="s">
        <v>188</v>
      </c>
      <c r="Q57" s="67"/>
    </row>
    <row r="58" spans="1:17">
      <c r="A58" s="17" t="s">
        <v>142</v>
      </c>
      <c r="B58" s="6" t="s">
        <v>141</v>
      </c>
      <c r="C58" s="22">
        <v>43110</v>
      </c>
      <c r="D58" s="18">
        <v>0</v>
      </c>
      <c r="E58" s="18">
        <v>1984.38</v>
      </c>
      <c r="F58" s="18">
        <v>0</v>
      </c>
      <c r="G58" s="18">
        <v>1984.38</v>
      </c>
      <c r="H58" s="60">
        <v>300</v>
      </c>
      <c r="I58" s="26">
        <f t="shared" si="6"/>
        <v>2284.38</v>
      </c>
      <c r="J58" s="26"/>
      <c r="K58" s="26"/>
      <c r="L58" s="26">
        <v>-57.1</v>
      </c>
      <c r="M58" s="57">
        <v>-190</v>
      </c>
      <c r="N58" s="26">
        <f t="shared" si="7"/>
        <v>2037.2800000000002</v>
      </c>
      <c r="O58" s="65">
        <f t="shared" si="8"/>
        <v>-190</v>
      </c>
      <c r="P58" s="66" t="s">
        <v>188</v>
      </c>
      <c r="Q58" s="67"/>
    </row>
    <row r="59" spans="1:17">
      <c r="A59" s="17" t="s">
        <v>140</v>
      </c>
      <c r="B59" s="6" t="s">
        <v>139</v>
      </c>
      <c r="C59" s="22">
        <v>43110</v>
      </c>
      <c r="D59" s="18">
        <v>0</v>
      </c>
      <c r="E59" s="18">
        <v>2330.52</v>
      </c>
      <c r="F59" s="18">
        <v>0</v>
      </c>
      <c r="G59" s="18">
        <v>2330.52</v>
      </c>
      <c r="H59" s="60">
        <v>300</v>
      </c>
      <c r="I59" s="26">
        <f t="shared" si="6"/>
        <v>2630.52</v>
      </c>
      <c r="J59" s="26"/>
      <c r="K59" s="26"/>
      <c r="L59" s="26">
        <v>-414.4</v>
      </c>
      <c r="M59" s="57">
        <v>-500</v>
      </c>
      <c r="N59" s="26">
        <f t="shared" si="7"/>
        <v>1716.12</v>
      </c>
      <c r="O59" s="65">
        <f t="shared" si="8"/>
        <v>-500</v>
      </c>
      <c r="P59" s="66" t="s">
        <v>188</v>
      </c>
      <c r="Q59" s="67"/>
    </row>
    <row r="60" spans="1:17">
      <c r="A60" s="17" t="s">
        <v>138</v>
      </c>
      <c r="B60" s="6" t="s">
        <v>137</v>
      </c>
      <c r="C60" s="22">
        <v>43259</v>
      </c>
      <c r="D60" s="18">
        <v>0</v>
      </c>
      <c r="E60" s="18">
        <v>2088.2199999999998</v>
      </c>
      <c r="F60" s="18">
        <v>0</v>
      </c>
      <c r="G60" s="18">
        <v>2088.2199999999998</v>
      </c>
      <c r="H60" s="60">
        <v>300</v>
      </c>
      <c r="I60" s="26">
        <f t="shared" si="6"/>
        <v>2388.2199999999998</v>
      </c>
      <c r="J60" s="26">
        <v>-135</v>
      </c>
      <c r="K60" s="26">
        <v>-315</v>
      </c>
      <c r="L60" s="26">
        <v>-58.1</v>
      </c>
      <c r="M60" s="57">
        <v>-350</v>
      </c>
      <c r="N60" s="26">
        <f t="shared" si="7"/>
        <v>1530.12</v>
      </c>
      <c r="O60" s="65">
        <f t="shared" si="8"/>
        <v>-350</v>
      </c>
      <c r="P60" s="66" t="s">
        <v>188</v>
      </c>
      <c r="Q60" s="67"/>
    </row>
    <row r="61" spans="1:17">
      <c r="A61" s="17" t="s">
        <v>110</v>
      </c>
      <c r="B61" s="6" t="s">
        <v>109</v>
      </c>
      <c r="C61" s="22">
        <v>43681</v>
      </c>
      <c r="D61" s="18">
        <v>0</v>
      </c>
      <c r="E61" s="18">
        <v>1618.49</v>
      </c>
      <c r="F61" s="18">
        <v>0</v>
      </c>
      <c r="G61" s="18">
        <v>1618.49</v>
      </c>
      <c r="H61" s="60">
        <v>300</v>
      </c>
      <c r="I61" s="26">
        <f t="shared" si="6"/>
        <v>1918.49</v>
      </c>
      <c r="J61" s="26"/>
      <c r="K61" s="26"/>
      <c r="L61" s="26"/>
      <c r="M61" s="26"/>
      <c r="N61" s="26">
        <f t="shared" si="7"/>
        <v>1918.49</v>
      </c>
      <c r="O61" s="65">
        <f t="shared" si="8"/>
        <v>0</v>
      </c>
      <c r="P61" s="66"/>
      <c r="Q61" s="67"/>
    </row>
    <row r="62" spans="1:17">
      <c r="A62" s="17" t="s">
        <v>108</v>
      </c>
      <c r="B62" s="6" t="s">
        <v>107</v>
      </c>
      <c r="C62" s="22">
        <v>43196</v>
      </c>
      <c r="D62" s="18">
        <v>0</v>
      </c>
      <c r="E62" s="18">
        <v>2152.02</v>
      </c>
      <c r="F62" s="18">
        <v>0</v>
      </c>
      <c r="G62" s="18">
        <v>2152.02</v>
      </c>
      <c r="H62" s="60">
        <v>300</v>
      </c>
      <c r="I62" s="26">
        <f t="shared" si="6"/>
        <v>2452.02</v>
      </c>
      <c r="J62" s="26">
        <v>-135</v>
      </c>
      <c r="K62" s="26"/>
      <c r="L62" s="26">
        <v>-300</v>
      </c>
      <c r="M62" s="57">
        <v>-500</v>
      </c>
      <c r="N62" s="26">
        <f t="shared" si="7"/>
        <v>1517.02</v>
      </c>
      <c r="O62" s="65">
        <f t="shared" si="8"/>
        <v>-500</v>
      </c>
      <c r="P62" s="66" t="s">
        <v>188</v>
      </c>
      <c r="Q62" s="67"/>
    </row>
    <row r="63" spans="1:17">
      <c r="A63" s="17" t="s">
        <v>106</v>
      </c>
      <c r="B63" s="6" t="s">
        <v>105</v>
      </c>
      <c r="C63" s="22">
        <v>43557</v>
      </c>
      <c r="D63" s="18">
        <v>0</v>
      </c>
      <c r="E63" s="18">
        <v>2101.52</v>
      </c>
      <c r="F63" s="18">
        <v>0</v>
      </c>
      <c r="G63" s="18">
        <v>2101.52</v>
      </c>
      <c r="H63" s="60">
        <v>300</v>
      </c>
      <c r="I63" s="26">
        <f t="shared" si="6"/>
        <v>2401.52</v>
      </c>
      <c r="J63" s="26">
        <f>-67.5-65</f>
        <v>-132.5</v>
      </c>
      <c r="K63" s="26"/>
      <c r="L63" s="26"/>
      <c r="M63" s="57">
        <v>-250</v>
      </c>
      <c r="N63" s="26">
        <f t="shared" si="7"/>
        <v>2019.02</v>
      </c>
      <c r="O63" s="65">
        <f t="shared" si="8"/>
        <v>-250</v>
      </c>
      <c r="P63" s="66" t="s">
        <v>188</v>
      </c>
      <c r="Q63" s="67"/>
    </row>
    <row r="64" spans="1:17">
      <c r="A64" s="30" t="s">
        <v>158</v>
      </c>
      <c r="B64" s="31" t="s">
        <v>157</v>
      </c>
      <c r="C64" s="34">
        <v>43475</v>
      </c>
      <c r="D64" s="33">
        <v>0</v>
      </c>
      <c r="E64" s="33">
        <v>555.66999999999996</v>
      </c>
      <c r="F64" s="33">
        <v>0</v>
      </c>
      <c r="G64" s="33">
        <v>555.66999999999996</v>
      </c>
      <c r="H64" s="60">
        <f>50*3</f>
        <v>150</v>
      </c>
      <c r="I64" s="26">
        <f t="shared" si="6"/>
        <v>705.67</v>
      </c>
      <c r="J64" s="26"/>
      <c r="K64" s="26">
        <v>-285.62</v>
      </c>
      <c r="L64" s="26"/>
      <c r="M64" s="26"/>
      <c r="N64" s="26">
        <f t="shared" si="7"/>
        <v>420.04999999999995</v>
      </c>
      <c r="O64" s="65">
        <f t="shared" si="8"/>
        <v>0</v>
      </c>
      <c r="P64" s="66"/>
      <c r="Q64" s="67"/>
    </row>
    <row r="65" spans="1:17">
      <c r="A65" s="17" t="s">
        <v>104</v>
      </c>
      <c r="B65" s="6" t="s">
        <v>103</v>
      </c>
      <c r="C65" s="22">
        <v>42464</v>
      </c>
      <c r="D65" s="18">
        <v>0</v>
      </c>
      <c r="E65" s="18">
        <v>1339.9</v>
      </c>
      <c r="F65" s="18">
        <v>0</v>
      </c>
      <c r="G65" s="18">
        <v>1339.9</v>
      </c>
      <c r="H65" s="60">
        <v>300</v>
      </c>
      <c r="I65" s="26">
        <f t="shared" si="6"/>
        <v>1639.9</v>
      </c>
      <c r="J65" s="26"/>
      <c r="K65" s="26"/>
      <c r="L65" s="26">
        <v>-25</v>
      </c>
      <c r="M65" s="57">
        <v>-100</v>
      </c>
      <c r="N65" s="26">
        <f t="shared" si="7"/>
        <v>1514.9</v>
      </c>
      <c r="O65" s="65">
        <f t="shared" si="8"/>
        <v>-100</v>
      </c>
      <c r="P65" s="66" t="s">
        <v>188</v>
      </c>
      <c r="Q65" s="67"/>
    </row>
    <row r="66" spans="1:17">
      <c r="A66" s="17" t="s">
        <v>102</v>
      </c>
      <c r="B66" s="6" t="s">
        <v>101</v>
      </c>
      <c r="C66" s="22">
        <v>42046</v>
      </c>
      <c r="D66" s="18">
        <v>0</v>
      </c>
      <c r="E66" s="18">
        <v>2762.29</v>
      </c>
      <c r="F66" s="18">
        <v>0</v>
      </c>
      <c r="G66" s="18">
        <v>2762.29</v>
      </c>
      <c r="H66" s="60">
        <v>1000</v>
      </c>
      <c r="I66" s="26">
        <f t="shared" si="6"/>
        <v>3762.29</v>
      </c>
      <c r="J66" s="55">
        <f>-67.5-65-65</f>
        <v>-197.5</v>
      </c>
      <c r="K66" s="26"/>
      <c r="L66" s="26">
        <v>-115.3</v>
      </c>
      <c r="M66" s="57">
        <v>-1500</v>
      </c>
      <c r="N66" s="26">
        <f t="shared" si="7"/>
        <v>1949.4899999999998</v>
      </c>
      <c r="O66" s="65">
        <f t="shared" si="8"/>
        <v>-1500</v>
      </c>
      <c r="P66" s="66" t="s">
        <v>188</v>
      </c>
      <c r="Q66" s="67"/>
    </row>
    <row r="67" spans="1:17">
      <c r="A67" s="17" t="s">
        <v>100</v>
      </c>
      <c r="B67" s="6" t="s">
        <v>99</v>
      </c>
      <c r="C67" s="22">
        <v>43347</v>
      </c>
      <c r="D67" s="18">
        <v>0</v>
      </c>
      <c r="E67" s="18">
        <v>2132.61</v>
      </c>
      <c r="F67" s="18">
        <v>0</v>
      </c>
      <c r="G67" s="18">
        <v>2132.61</v>
      </c>
      <c r="H67" s="60">
        <v>300</v>
      </c>
      <c r="I67" s="26">
        <f t="shared" si="6"/>
        <v>2432.61</v>
      </c>
      <c r="J67" s="26">
        <f>-67.5-65</f>
        <v>-132.5</v>
      </c>
      <c r="K67" s="26"/>
      <c r="L67" s="26">
        <v>-229.52</v>
      </c>
      <c r="M67" s="57">
        <v>-500</v>
      </c>
      <c r="N67" s="26">
        <f t="shared" si="7"/>
        <v>1570.5900000000001</v>
      </c>
      <c r="O67" s="65">
        <f t="shared" si="8"/>
        <v>-500</v>
      </c>
      <c r="P67" s="66" t="s">
        <v>188</v>
      </c>
      <c r="Q67" s="67"/>
    </row>
    <row r="68" spans="1:17">
      <c r="A68" s="17" t="s">
        <v>98</v>
      </c>
      <c r="B68" s="6" t="s">
        <v>97</v>
      </c>
      <c r="C68" s="22">
        <v>42837</v>
      </c>
      <c r="D68" s="18">
        <v>0</v>
      </c>
      <c r="E68" s="18">
        <v>2145.12</v>
      </c>
      <c r="F68" s="18">
        <v>0</v>
      </c>
      <c r="G68" s="18">
        <v>2145.12</v>
      </c>
      <c r="H68" s="60">
        <v>300</v>
      </c>
      <c r="I68" s="26">
        <f t="shared" si="6"/>
        <v>2445.12</v>
      </c>
      <c r="J68" s="26"/>
      <c r="K68" s="26">
        <v>0</v>
      </c>
      <c r="L68" s="26"/>
      <c r="M68" s="57">
        <v>-500</v>
      </c>
      <c r="N68" s="26">
        <f t="shared" si="7"/>
        <v>1945.12</v>
      </c>
      <c r="O68" s="65">
        <f t="shared" si="8"/>
        <v>-500</v>
      </c>
      <c r="P68" s="66" t="s">
        <v>188</v>
      </c>
      <c r="Q68" s="67"/>
    </row>
    <row r="69" spans="1:17">
      <c r="A69" s="17" t="s">
        <v>96</v>
      </c>
      <c r="B69" s="6" t="s">
        <v>95</v>
      </c>
      <c r="C69" s="22">
        <v>42125</v>
      </c>
      <c r="D69" s="18">
        <v>0</v>
      </c>
      <c r="E69" s="18">
        <v>2403.6799999999998</v>
      </c>
      <c r="F69" s="18">
        <v>0</v>
      </c>
      <c r="G69" s="18">
        <v>2403.6799999999998</v>
      </c>
      <c r="H69" s="60">
        <v>300</v>
      </c>
      <c r="I69" s="26">
        <f t="shared" si="6"/>
        <v>2703.68</v>
      </c>
      <c r="J69" s="26"/>
      <c r="K69" s="26"/>
      <c r="L69" s="26"/>
      <c r="M69" s="57">
        <v>-600</v>
      </c>
      <c r="N69" s="26">
        <f t="shared" si="7"/>
        <v>2103.6799999999998</v>
      </c>
      <c r="O69" s="65">
        <f t="shared" si="8"/>
        <v>-600</v>
      </c>
      <c r="P69" s="66" t="s">
        <v>188</v>
      </c>
      <c r="Q69" s="67"/>
    </row>
    <row r="70" spans="1:17">
      <c r="A70" s="17" t="s">
        <v>94</v>
      </c>
      <c r="B70" s="6" t="s">
        <v>93</v>
      </c>
      <c r="C70" s="22">
        <v>42979</v>
      </c>
      <c r="D70" s="18">
        <v>0</v>
      </c>
      <c r="E70" s="18">
        <v>2040.94</v>
      </c>
      <c r="F70" s="18">
        <v>0</v>
      </c>
      <c r="G70" s="18">
        <v>2040.94</v>
      </c>
      <c r="H70" s="60">
        <v>300</v>
      </c>
      <c r="I70" s="26">
        <f t="shared" si="6"/>
        <v>2340.94</v>
      </c>
      <c r="J70" s="26"/>
      <c r="K70" s="26"/>
      <c r="L70" s="26">
        <v>-508.5</v>
      </c>
      <c r="M70" s="57">
        <v>-400</v>
      </c>
      <c r="N70" s="26">
        <f t="shared" si="7"/>
        <v>1432.44</v>
      </c>
      <c r="O70" s="65">
        <f t="shared" si="8"/>
        <v>-400</v>
      </c>
      <c r="P70" s="66" t="s">
        <v>188</v>
      </c>
      <c r="Q70" s="67"/>
    </row>
    <row r="71" spans="1:17">
      <c r="A71" s="17" t="s">
        <v>92</v>
      </c>
      <c r="B71" s="6" t="s">
        <v>91</v>
      </c>
      <c r="C71" s="22">
        <v>42499</v>
      </c>
      <c r="D71" s="18">
        <v>0</v>
      </c>
      <c r="E71" s="18">
        <v>2160.4499999999998</v>
      </c>
      <c r="F71" s="18">
        <v>0</v>
      </c>
      <c r="G71" s="18">
        <v>2160.4499999999998</v>
      </c>
      <c r="H71" s="60">
        <v>300</v>
      </c>
      <c r="I71" s="26">
        <f t="shared" si="6"/>
        <v>2460.4499999999998</v>
      </c>
      <c r="J71" s="26">
        <v>-135</v>
      </c>
      <c r="K71" s="26"/>
      <c r="L71" s="26"/>
      <c r="M71" s="57">
        <v>-500</v>
      </c>
      <c r="N71" s="26">
        <f t="shared" si="7"/>
        <v>1825.4499999999998</v>
      </c>
      <c r="O71" s="65">
        <f t="shared" si="8"/>
        <v>-500</v>
      </c>
      <c r="P71" s="66" t="s">
        <v>188</v>
      </c>
      <c r="Q71" s="67"/>
    </row>
    <row r="72" spans="1:17">
      <c r="A72" s="17" t="s">
        <v>90</v>
      </c>
      <c r="B72" s="6" t="s">
        <v>89</v>
      </c>
      <c r="C72" s="22">
        <v>42375</v>
      </c>
      <c r="D72" s="18">
        <v>0</v>
      </c>
      <c r="E72" s="18">
        <v>2295.79</v>
      </c>
      <c r="F72" s="18">
        <v>0</v>
      </c>
      <c r="G72" s="18">
        <v>2295.79</v>
      </c>
      <c r="H72" s="60">
        <v>300</v>
      </c>
      <c r="I72" s="26">
        <f t="shared" si="6"/>
        <v>2595.79</v>
      </c>
      <c r="J72" s="26"/>
      <c r="K72" s="26"/>
      <c r="L72" s="26"/>
      <c r="M72" s="57">
        <v>-500</v>
      </c>
      <c r="N72" s="26">
        <f t="shared" si="7"/>
        <v>2095.79</v>
      </c>
      <c r="O72" s="65">
        <f t="shared" si="8"/>
        <v>-500</v>
      </c>
      <c r="P72" s="66" t="s">
        <v>188</v>
      </c>
      <c r="Q72" s="67"/>
    </row>
    <row r="73" spans="1:17">
      <c r="A73" s="17" t="s">
        <v>88</v>
      </c>
      <c r="B73" s="6" t="s">
        <v>87</v>
      </c>
      <c r="C73" s="22">
        <v>42375</v>
      </c>
      <c r="D73" s="18">
        <v>0</v>
      </c>
      <c r="E73" s="18">
        <v>2115.6999999999998</v>
      </c>
      <c r="F73" s="18">
        <v>0</v>
      </c>
      <c r="G73" s="18">
        <v>2115.6999999999998</v>
      </c>
      <c r="H73" s="60">
        <v>300</v>
      </c>
      <c r="I73" s="26">
        <f t="shared" si="6"/>
        <v>2415.6999999999998</v>
      </c>
      <c r="J73" s="26"/>
      <c r="K73" s="26"/>
      <c r="L73" s="26"/>
      <c r="M73" s="57">
        <v>-297.08</v>
      </c>
      <c r="N73" s="26">
        <f t="shared" si="7"/>
        <v>2118.62</v>
      </c>
      <c r="O73" s="65">
        <f t="shared" si="8"/>
        <v>-297.08</v>
      </c>
      <c r="P73" s="66" t="s">
        <v>188</v>
      </c>
      <c r="Q73" s="67"/>
    </row>
    <row r="74" spans="1:17">
      <c r="A74" s="17" t="s">
        <v>86</v>
      </c>
      <c r="B74" s="6" t="s">
        <v>85</v>
      </c>
      <c r="C74" s="22">
        <v>42897</v>
      </c>
      <c r="D74" s="18">
        <v>0</v>
      </c>
      <c r="E74" s="18">
        <v>2019.38</v>
      </c>
      <c r="F74" s="18">
        <v>0</v>
      </c>
      <c r="G74" s="18">
        <v>2019.38</v>
      </c>
      <c r="H74" s="60">
        <v>300</v>
      </c>
      <c r="I74" s="26">
        <f t="shared" si="6"/>
        <v>2319.38</v>
      </c>
      <c r="J74" s="26"/>
      <c r="K74" s="26"/>
      <c r="L74" s="26">
        <v>-533.70000000000005</v>
      </c>
      <c r="M74" s="57">
        <v>-300</v>
      </c>
      <c r="N74" s="26">
        <f t="shared" si="7"/>
        <v>1485.68</v>
      </c>
      <c r="O74" s="65">
        <f t="shared" si="8"/>
        <v>-300</v>
      </c>
      <c r="P74" s="66" t="s">
        <v>188</v>
      </c>
      <c r="Q74" s="67"/>
    </row>
    <row r="75" spans="1:17">
      <c r="A75" s="17" t="s">
        <v>84</v>
      </c>
      <c r="B75" s="6" t="s">
        <v>83</v>
      </c>
      <c r="C75" s="22" t="s">
        <v>82</v>
      </c>
      <c r="D75" s="18">
        <v>0</v>
      </c>
      <c r="E75" s="18">
        <v>2134.1</v>
      </c>
      <c r="F75" s="18">
        <v>0</v>
      </c>
      <c r="G75" s="18">
        <v>2134.1</v>
      </c>
      <c r="H75" s="60">
        <v>300</v>
      </c>
      <c r="I75" s="26">
        <f t="shared" si="6"/>
        <v>2434.1</v>
      </c>
      <c r="J75" s="26"/>
      <c r="K75" s="26"/>
      <c r="L75" s="26"/>
      <c r="M75" s="57">
        <v>-500</v>
      </c>
      <c r="N75" s="26">
        <f t="shared" si="7"/>
        <v>1934.1</v>
      </c>
      <c r="O75" s="65">
        <f t="shared" si="8"/>
        <v>-500</v>
      </c>
      <c r="P75" s="66" t="s">
        <v>188</v>
      </c>
      <c r="Q75" s="67"/>
    </row>
    <row r="76" spans="1:17">
      <c r="A76" s="17" t="s">
        <v>81</v>
      </c>
      <c r="B76" s="6" t="s">
        <v>80</v>
      </c>
      <c r="C76" s="22">
        <v>43557</v>
      </c>
      <c r="D76" s="18">
        <v>0</v>
      </c>
      <c r="E76" s="18">
        <v>2650.44</v>
      </c>
      <c r="F76" s="18">
        <v>0</v>
      </c>
      <c r="G76" s="18">
        <v>2650.44</v>
      </c>
      <c r="H76" s="60">
        <v>300</v>
      </c>
      <c r="I76" s="26">
        <f t="shared" si="6"/>
        <v>2950.44</v>
      </c>
      <c r="J76" s="26"/>
      <c r="K76" s="26">
        <v>-1400</v>
      </c>
      <c r="L76" s="26"/>
      <c r="M76" s="57">
        <v>-800</v>
      </c>
      <c r="N76" s="26">
        <f t="shared" si="7"/>
        <v>750.44</v>
      </c>
      <c r="O76" s="65">
        <f t="shared" si="8"/>
        <v>-800</v>
      </c>
      <c r="P76" s="66" t="s">
        <v>188</v>
      </c>
      <c r="Q76" s="67"/>
    </row>
    <row r="77" spans="1:17">
      <c r="A77" s="17" t="s">
        <v>79</v>
      </c>
      <c r="B77" s="6" t="s">
        <v>78</v>
      </c>
      <c r="C77" s="22">
        <v>43470</v>
      </c>
      <c r="D77" s="18">
        <v>0</v>
      </c>
      <c r="E77" s="18">
        <v>648.04999999999995</v>
      </c>
      <c r="F77" s="18">
        <v>0</v>
      </c>
      <c r="G77" s="18">
        <v>648.04999999999995</v>
      </c>
      <c r="H77" s="60">
        <v>300</v>
      </c>
      <c r="I77" s="26">
        <f t="shared" si="6"/>
        <v>948.05</v>
      </c>
      <c r="J77" s="26"/>
      <c r="K77" s="26">
        <v>-530</v>
      </c>
      <c r="L77" s="26"/>
      <c r="M77" s="26"/>
      <c r="N77" s="26">
        <f t="shared" si="7"/>
        <v>418.04999999999995</v>
      </c>
      <c r="O77" s="65">
        <f t="shared" si="8"/>
        <v>0</v>
      </c>
      <c r="P77" s="66" t="s">
        <v>188</v>
      </c>
      <c r="Q77" s="67"/>
    </row>
    <row r="78" spans="1:17">
      <c r="A78" s="17" t="s">
        <v>77</v>
      </c>
      <c r="B78" s="6" t="s">
        <v>76</v>
      </c>
      <c r="C78" s="22">
        <v>43102</v>
      </c>
      <c r="D78" s="18">
        <v>0</v>
      </c>
      <c r="E78" s="18">
        <v>1392.44</v>
      </c>
      <c r="F78" s="18">
        <v>0</v>
      </c>
      <c r="G78" s="18">
        <v>1392.44</v>
      </c>
      <c r="H78" s="60">
        <v>300</v>
      </c>
      <c r="I78" s="26">
        <f t="shared" si="6"/>
        <v>1692.44</v>
      </c>
      <c r="J78" s="26"/>
      <c r="K78" s="26"/>
      <c r="L78" s="26"/>
      <c r="M78" s="57">
        <v>-50</v>
      </c>
      <c r="N78" s="26">
        <f t="shared" si="7"/>
        <v>1642.44</v>
      </c>
      <c r="O78" s="65">
        <f t="shared" si="8"/>
        <v>-50</v>
      </c>
      <c r="P78" s="66" t="s">
        <v>188</v>
      </c>
      <c r="Q78" s="67"/>
    </row>
    <row r="79" spans="1:17">
      <c r="A79" s="17" t="s">
        <v>134</v>
      </c>
      <c r="B79" s="6" t="s">
        <v>133</v>
      </c>
      <c r="C79" s="22">
        <v>43470</v>
      </c>
      <c r="D79" s="18">
        <v>0</v>
      </c>
      <c r="E79" s="18">
        <v>2075.81</v>
      </c>
      <c r="F79" s="18">
        <v>0</v>
      </c>
      <c r="G79" s="18">
        <v>2075.81</v>
      </c>
      <c r="H79" s="60">
        <v>300</v>
      </c>
      <c r="I79" s="26">
        <f t="shared" si="6"/>
        <v>2375.81</v>
      </c>
      <c r="J79" s="26"/>
      <c r="K79" s="26">
        <v>-250</v>
      </c>
      <c r="L79" s="26">
        <v>-57.1</v>
      </c>
      <c r="M79" s="26"/>
      <c r="N79" s="26">
        <f t="shared" si="7"/>
        <v>2068.71</v>
      </c>
      <c r="O79" s="65">
        <f t="shared" si="8"/>
        <v>0</v>
      </c>
      <c r="P79" s="66" t="s">
        <v>188</v>
      </c>
      <c r="Q79" s="67"/>
    </row>
    <row r="80" spans="1:17">
      <c r="A80" s="17" t="s">
        <v>75</v>
      </c>
      <c r="B80" s="6" t="s">
        <v>74</v>
      </c>
      <c r="C80" s="35">
        <v>42801</v>
      </c>
      <c r="D80" s="18">
        <v>0</v>
      </c>
      <c r="E80" s="18">
        <v>1910.52</v>
      </c>
      <c r="F80" s="18">
        <v>0</v>
      </c>
      <c r="G80" s="18">
        <v>1910.52</v>
      </c>
      <c r="H80" s="60">
        <v>300</v>
      </c>
      <c r="I80" s="26">
        <f t="shared" si="6"/>
        <v>2210.52</v>
      </c>
      <c r="J80" s="26"/>
      <c r="K80" s="26"/>
      <c r="L80" s="26"/>
      <c r="M80" s="57">
        <v>-450</v>
      </c>
      <c r="N80" s="26">
        <f t="shared" si="7"/>
        <v>1760.52</v>
      </c>
      <c r="O80" s="65">
        <f t="shared" si="8"/>
        <v>-450</v>
      </c>
      <c r="P80" s="66" t="s">
        <v>188</v>
      </c>
      <c r="Q80" s="67"/>
    </row>
    <row r="81" spans="1:17">
      <c r="A81" s="17" t="s">
        <v>73</v>
      </c>
      <c r="B81" s="6" t="s">
        <v>72</v>
      </c>
      <c r="C81" s="35">
        <v>43470</v>
      </c>
      <c r="D81" s="18">
        <v>0</v>
      </c>
      <c r="E81" s="18">
        <v>2101.2600000000002</v>
      </c>
      <c r="F81" s="18">
        <v>0</v>
      </c>
      <c r="G81" s="18">
        <v>2101.2600000000002</v>
      </c>
      <c r="H81" s="60">
        <v>300</v>
      </c>
      <c r="I81" s="26">
        <f t="shared" si="6"/>
        <v>2401.2600000000002</v>
      </c>
      <c r="J81" s="26"/>
      <c r="K81" s="26">
        <v>-650</v>
      </c>
      <c r="L81" s="26"/>
      <c r="M81" s="57">
        <v>-350</v>
      </c>
      <c r="N81" s="26">
        <f t="shared" si="7"/>
        <v>1401.2600000000002</v>
      </c>
      <c r="O81" s="65">
        <f t="shared" si="8"/>
        <v>-350</v>
      </c>
      <c r="P81" s="66" t="s">
        <v>188</v>
      </c>
      <c r="Q81" s="67"/>
    </row>
    <row r="82" spans="1:17">
      <c r="A82" s="17" t="s">
        <v>132</v>
      </c>
      <c r="B82" s="6" t="s">
        <v>131</v>
      </c>
      <c r="C82" s="35">
        <v>43259</v>
      </c>
      <c r="D82" s="18">
        <v>0</v>
      </c>
      <c r="E82" s="18">
        <v>985.5</v>
      </c>
      <c r="F82" s="18">
        <v>0</v>
      </c>
      <c r="G82" s="18">
        <v>985.5</v>
      </c>
      <c r="H82" s="60">
        <v>300</v>
      </c>
      <c r="I82" s="26">
        <f t="shared" si="6"/>
        <v>1285.5</v>
      </c>
      <c r="J82" s="26"/>
      <c r="K82" s="26"/>
      <c r="L82" s="26">
        <v>-67.099999999999994</v>
      </c>
      <c r="M82" s="26"/>
      <c r="N82" s="26">
        <f t="shared" si="7"/>
        <v>1218.4000000000001</v>
      </c>
      <c r="O82" s="65">
        <f t="shared" si="8"/>
        <v>0</v>
      </c>
      <c r="P82" s="66"/>
      <c r="Q82" s="67"/>
    </row>
    <row r="83" spans="1:17">
      <c r="A83" s="17" t="s">
        <v>130</v>
      </c>
      <c r="B83" s="6" t="s">
        <v>129</v>
      </c>
      <c r="C83" s="35">
        <v>43530</v>
      </c>
      <c r="D83" s="18">
        <v>0</v>
      </c>
      <c r="E83" s="18">
        <v>1748.75</v>
      </c>
      <c r="F83" s="18">
        <v>0</v>
      </c>
      <c r="G83" s="18">
        <v>1748.75</v>
      </c>
      <c r="H83" s="60">
        <v>300</v>
      </c>
      <c r="I83" s="26">
        <f t="shared" si="6"/>
        <v>2048.75</v>
      </c>
      <c r="J83" s="26"/>
      <c r="K83" s="26"/>
      <c r="L83" s="26"/>
      <c r="M83" s="26"/>
      <c r="N83" s="26">
        <f t="shared" si="7"/>
        <v>2048.75</v>
      </c>
      <c r="O83" s="68">
        <f t="shared" si="8"/>
        <v>0</v>
      </c>
      <c r="P83" s="69"/>
      <c r="Q83" s="70"/>
    </row>
    <row r="84" spans="1:17" ht="12.75">
      <c r="A84" s="19"/>
      <c r="B84" s="20"/>
      <c r="C84" s="3"/>
      <c r="D84" s="36">
        <f t="shared" ref="D84:J84" si="9">SUM(D51:D83)</f>
        <v>0</v>
      </c>
      <c r="E84" s="36">
        <f t="shared" si="9"/>
        <v>61498</v>
      </c>
      <c r="F84" s="36">
        <f t="shared" si="9"/>
        <v>0</v>
      </c>
      <c r="G84" s="40">
        <f t="shared" si="9"/>
        <v>61498</v>
      </c>
      <c r="H84" s="40">
        <f t="shared" si="9"/>
        <v>10100</v>
      </c>
      <c r="I84" s="40">
        <f t="shared" si="9"/>
        <v>71598</v>
      </c>
      <c r="J84" s="40">
        <f t="shared" si="9"/>
        <v>-1130</v>
      </c>
      <c r="K84" s="40">
        <f t="shared" ref="K84" si="10">SUM(K51:K83)</f>
        <v>-4503.0200000000004</v>
      </c>
      <c r="L84" s="40">
        <f t="shared" ref="L84:M84" si="11">SUM(L51:L83)</f>
        <v>-2842.7199999999993</v>
      </c>
      <c r="M84" s="40">
        <f t="shared" si="11"/>
        <v>-10657.08</v>
      </c>
      <c r="N84" s="40">
        <f t="shared" ref="N84" si="12">SUM(N51:N83)</f>
        <v>52465.180000000008</v>
      </c>
    </row>
    <row r="85" spans="1:17">
      <c r="A85" s="23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7" ht="12.75" customHeight="1">
      <c r="A86" s="23"/>
      <c r="C86" s="74">
        <v>43809</v>
      </c>
      <c r="D86" s="74"/>
      <c r="E86" s="74"/>
      <c r="F86" s="26"/>
      <c r="G86" s="26"/>
      <c r="H86" s="26"/>
      <c r="I86" s="26"/>
      <c r="J86" s="26"/>
      <c r="K86" s="26"/>
      <c r="L86" s="26"/>
      <c r="M86" s="26"/>
      <c r="N86" s="26"/>
    </row>
    <row r="87" spans="1:17" ht="15.75">
      <c r="A87" s="23"/>
      <c r="D87" s="26"/>
      <c r="E87" s="38" t="s">
        <v>163</v>
      </c>
      <c r="F87" s="39"/>
      <c r="G87" s="41">
        <f>+G84+G43+G25</f>
        <v>98456.21</v>
      </c>
      <c r="H87" s="26"/>
      <c r="I87" s="41">
        <f>+I84+I43+I25</f>
        <v>107798.67</v>
      </c>
      <c r="J87" s="26"/>
      <c r="K87" s="26"/>
      <c r="L87" s="26"/>
      <c r="M87" s="26"/>
      <c r="N87" s="41">
        <f>+N84+N43+N25</f>
        <v>82197.930000000008</v>
      </c>
    </row>
    <row r="88" spans="1:17">
      <c r="A88" s="23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7">
      <c r="A89" s="23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7" ht="14.25" hidden="1">
      <c r="A90" s="23"/>
      <c r="B90" s="42" t="s">
        <v>165</v>
      </c>
      <c r="C90" s="39"/>
      <c r="D90" s="39"/>
      <c r="E90" s="39"/>
      <c r="F90" s="39">
        <f>1582*2</f>
        <v>3164</v>
      </c>
      <c r="G90" s="43"/>
      <c r="H90" s="43">
        <f>-65-67.5</f>
        <v>-132.5</v>
      </c>
      <c r="I90" s="44">
        <f>+F90+H90</f>
        <v>3031.5</v>
      </c>
      <c r="N90" s="26">
        <f>+I90</f>
        <v>3031.5</v>
      </c>
    </row>
    <row r="91" spans="1:17" ht="14.25" hidden="1">
      <c r="A91" s="23"/>
      <c r="B91" s="45" t="s">
        <v>166</v>
      </c>
      <c r="C91" s="39"/>
      <c r="D91" s="39"/>
      <c r="E91" s="39"/>
      <c r="F91" s="39">
        <v>400</v>
      </c>
      <c r="G91" s="39"/>
      <c r="H91" s="43">
        <v>-67.5</v>
      </c>
      <c r="I91" s="44">
        <f>+F91+H91</f>
        <v>332.5</v>
      </c>
      <c r="N91" s="26">
        <f t="shared" ref="N91:N104" si="13">+I91</f>
        <v>332.5</v>
      </c>
    </row>
    <row r="92" spans="1:17" ht="14.25" hidden="1">
      <c r="A92" s="23"/>
      <c r="B92" s="42" t="s">
        <v>167</v>
      </c>
      <c r="C92" s="39"/>
      <c r="D92" s="39"/>
      <c r="E92" s="39"/>
      <c r="F92" s="39">
        <v>300</v>
      </c>
      <c r="G92" s="39"/>
      <c r="H92" s="39"/>
      <c r="I92" s="44">
        <f t="shared" ref="I92:I105" si="14">+F92</f>
        <v>300</v>
      </c>
      <c r="N92" s="26">
        <f t="shared" si="13"/>
        <v>300</v>
      </c>
    </row>
    <row r="93" spans="1:17" ht="14.25" hidden="1">
      <c r="A93" s="23"/>
      <c r="B93" s="42" t="s">
        <v>168</v>
      </c>
      <c r="C93" s="39"/>
      <c r="D93" s="39"/>
      <c r="E93" s="39"/>
      <c r="F93" s="39">
        <v>400</v>
      </c>
      <c r="G93" s="43"/>
      <c r="H93" s="43">
        <f>-65-22.5</f>
        <v>-87.5</v>
      </c>
      <c r="I93" s="44">
        <f>+F93+H93</f>
        <v>312.5</v>
      </c>
      <c r="N93" s="26">
        <f t="shared" si="13"/>
        <v>312.5</v>
      </c>
    </row>
    <row r="94" spans="1:17" ht="14.25" hidden="1">
      <c r="A94" s="23"/>
      <c r="B94" s="42" t="s">
        <v>169</v>
      </c>
      <c r="C94" s="39"/>
      <c r="D94" s="39"/>
      <c r="E94" s="39"/>
      <c r="F94" s="39">
        <v>400</v>
      </c>
      <c r="G94" s="39"/>
      <c r="H94" s="39"/>
      <c r="I94" s="44">
        <f t="shared" ref="I94:I104" si="15">+F94+H94</f>
        <v>400</v>
      </c>
      <c r="N94" s="26">
        <f t="shared" si="13"/>
        <v>400</v>
      </c>
    </row>
    <row r="95" spans="1:17" ht="14.25" hidden="1">
      <c r="A95" s="23"/>
      <c r="B95" s="42" t="s">
        <v>170</v>
      </c>
      <c r="C95" s="39"/>
      <c r="D95" s="39"/>
      <c r="E95" s="39"/>
      <c r="F95" s="39">
        <v>300</v>
      </c>
      <c r="G95" s="39"/>
      <c r="H95" s="39"/>
      <c r="I95" s="44">
        <f t="shared" si="15"/>
        <v>300</v>
      </c>
      <c r="N95" s="26">
        <f t="shared" si="13"/>
        <v>300</v>
      </c>
    </row>
    <row r="96" spans="1:17" ht="14.25" hidden="1">
      <c r="A96" s="23"/>
      <c r="B96" s="42" t="s">
        <v>183</v>
      </c>
      <c r="C96" s="39"/>
      <c r="D96" s="39"/>
      <c r="E96" s="39"/>
      <c r="F96" s="39">
        <v>250</v>
      </c>
      <c r="G96" s="39"/>
      <c r="H96" s="43">
        <v>-65</v>
      </c>
      <c r="I96" s="44">
        <f t="shared" si="15"/>
        <v>185</v>
      </c>
      <c r="N96" s="26">
        <f t="shared" si="13"/>
        <v>185</v>
      </c>
    </row>
    <row r="97" spans="1:14" ht="14.25" hidden="1">
      <c r="A97" s="23"/>
      <c r="B97" s="42" t="s">
        <v>184</v>
      </c>
      <c r="F97" s="39">
        <v>250</v>
      </c>
      <c r="G97" s="39"/>
      <c r="H97" s="39"/>
      <c r="I97" s="44">
        <f t="shared" si="15"/>
        <v>250</v>
      </c>
      <c r="N97" s="26">
        <f t="shared" si="13"/>
        <v>250</v>
      </c>
    </row>
    <row r="98" spans="1:14" ht="14.25" hidden="1">
      <c r="A98" s="23"/>
      <c r="B98" s="42" t="s">
        <v>171</v>
      </c>
      <c r="C98" s="46"/>
      <c r="D98" s="46"/>
      <c r="E98" s="46"/>
      <c r="F98" s="39">
        <v>150</v>
      </c>
      <c r="G98" s="39"/>
      <c r="H98" s="39"/>
      <c r="I98" s="44">
        <f t="shared" si="15"/>
        <v>150</v>
      </c>
      <c r="N98" s="26">
        <f t="shared" si="13"/>
        <v>150</v>
      </c>
    </row>
    <row r="99" spans="1:14" ht="14.25" hidden="1">
      <c r="A99" s="23"/>
      <c r="B99" s="42" t="s">
        <v>172</v>
      </c>
      <c r="C99" s="39"/>
      <c r="D99" s="39"/>
      <c r="E99" s="39"/>
      <c r="F99" s="39">
        <v>1000</v>
      </c>
      <c r="G99" s="39"/>
      <c r="H99" s="39"/>
      <c r="I99" s="44">
        <f t="shared" si="15"/>
        <v>1000</v>
      </c>
      <c r="N99" s="26">
        <f t="shared" si="13"/>
        <v>1000</v>
      </c>
    </row>
    <row r="100" spans="1:14" ht="14.25" hidden="1">
      <c r="A100" s="23"/>
      <c r="B100" s="46" t="s">
        <v>173</v>
      </c>
      <c r="C100" s="46"/>
      <c r="D100" s="46"/>
      <c r="E100" s="46"/>
      <c r="F100" s="39">
        <v>100</v>
      </c>
      <c r="G100" s="39"/>
      <c r="H100" s="39"/>
      <c r="I100" s="44">
        <f t="shared" si="15"/>
        <v>100</v>
      </c>
      <c r="N100" s="26">
        <f t="shared" si="13"/>
        <v>100</v>
      </c>
    </row>
    <row r="101" spans="1:14" ht="14.25" hidden="1">
      <c r="A101" s="23"/>
      <c r="B101" s="46" t="s">
        <v>174</v>
      </c>
      <c r="C101" s="46"/>
      <c r="D101" s="46"/>
      <c r="E101" s="46"/>
      <c r="F101" s="39">
        <v>100</v>
      </c>
      <c r="G101" s="39"/>
      <c r="H101" s="39"/>
      <c r="I101" s="44">
        <f t="shared" si="15"/>
        <v>100</v>
      </c>
      <c r="N101" s="26">
        <f t="shared" si="13"/>
        <v>100</v>
      </c>
    </row>
    <row r="102" spans="1:14" ht="14.25" hidden="1">
      <c r="A102" s="23"/>
      <c r="B102" s="46" t="s">
        <v>175</v>
      </c>
      <c r="C102" s="46"/>
      <c r="D102" s="46"/>
      <c r="E102" s="46"/>
      <c r="F102" s="39">
        <v>100</v>
      </c>
      <c r="G102" s="39"/>
      <c r="H102" s="39"/>
      <c r="I102" s="44">
        <f t="shared" si="15"/>
        <v>100</v>
      </c>
      <c r="N102" s="26">
        <f t="shared" si="13"/>
        <v>100</v>
      </c>
    </row>
    <row r="103" spans="1:14" ht="14.25" hidden="1">
      <c r="A103" s="23"/>
      <c r="B103" s="46" t="s">
        <v>185</v>
      </c>
      <c r="C103" s="27"/>
      <c r="F103" s="39">
        <v>100</v>
      </c>
      <c r="I103" s="44">
        <f t="shared" si="15"/>
        <v>100</v>
      </c>
      <c r="N103" s="26">
        <f t="shared" si="13"/>
        <v>100</v>
      </c>
    </row>
    <row r="104" spans="1:14" ht="14.25" hidden="1">
      <c r="A104" s="23"/>
      <c r="B104" s="46" t="s">
        <v>186</v>
      </c>
      <c r="C104" s="46"/>
      <c r="D104" s="46"/>
      <c r="E104" s="46"/>
      <c r="F104" s="39">
        <v>100</v>
      </c>
      <c r="G104" s="39"/>
      <c r="H104" s="39"/>
      <c r="I104" s="44">
        <f t="shared" si="15"/>
        <v>100</v>
      </c>
      <c r="N104" s="26">
        <f t="shared" si="13"/>
        <v>100</v>
      </c>
    </row>
    <row r="105" spans="1:14" ht="14.25" hidden="1">
      <c r="A105" s="23"/>
      <c r="B105" s="46" t="s">
        <v>176</v>
      </c>
      <c r="C105" s="46"/>
      <c r="D105" s="46"/>
      <c r="E105" s="46"/>
      <c r="F105" s="39">
        <v>0</v>
      </c>
      <c r="G105" s="39"/>
      <c r="H105" s="39"/>
      <c r="I105" s="44">
        <f t="shared" si="14"/>
        <v>0</v>
      </c>
      <c r="N105" s="26"/>
    </row>
    <row r="106" spans="1:14" ht="15" hidden="1">
      <c r="A106" s="23"/>
      <c r="B106" s="47"/>
      <c r="C106" s="46"/>
      <c r="D106" s="46"/>
      <c r="E106" s="46"/>
      <c r="F106" s="38">
        <f>SUM(F90:F105)</f>
        <v>7114</v>
      </c>
      <c r="G106" s="38">
        <f>SUM(G90:G105)</f>
        <v>0</v>
      </c>
      <c r="H106" s="38">
        <f>SUM(H90:H105)</f>
        <v>-352.5</v>
      </c>
      <c r="I106" s="38">
        <f>SUM(I90:I105)</f>
        <v>6761.5</v>
      </c>
      <c r="J106" s="27">
        <f>+H106</f>
        <v>-352.5</v>
      </c>
      <c r="N106" s="38">
        <f>SUM(N90:N105)</f>
        <v>6761.5</v>
      </c>
    </row>
    <row r="107" spans="1:14" ht="14.25" hidden="1">
      <c r="A107" s="23"/>
      <c r="B107" s="42"/>
      <c r="C107" s="47"/>
      <c r="D107" s="39"/>
      <c r="E107" s="39"/>
      <c r="F107" s="39"/>
      <c r="G107" s="39"/>
      <c r="H107" s="39"/>
      <c r="I107" s="46"/>
      <c r="N107" s="26"/>
    </row>
    <row r="108" spans="1:14" ht="15">
      <c r="A108" s="23"/>
      <c r="B108" s="42"/>
      <c r="C108" s="47"/>
      <c r="D108" s="39"/>
      <c r="E108" s="39"/>
      <c r="F108" s="38">
        <f>+I87+F106</f>
        <v>114912.67</v>
      </c>
      <c r="G108" s="38"/>
      <c r="H108" s="38">
        <f>+K26+K42+K83+H106</f>
        <v>-352.5</v>
      </c>
      <c r="I108" s="38">
        <f>+L89+I106</f>
        <v>6761.5</v>
      </c>
      <c r="N108" s="26"/>
    </row>
    <row r="109" spans="1:14">
      <c r="A109" s="23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>
      <c r="A110" s="23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>
      <c r="A111" s="23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>
      <c r="A112" s="23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>
      <c r="A113" s="23"/>
      <c r="D113" s="26"/>
      <c r="E113" s="26"/>
      <c r="F113" s="26"/>
      <c r="G113" s="26"/>
      <c r="H113" s="26"/>
      <c r="I113" s="26"/>
      <c r="J113" s="26">
        <f>+J112+J108</f>
        <v>0</v>
      </c>
      <c r="K113" s="26"/>
      <c r="L113" s="26"/>
      <c r="M113" s="26"/>
      <c r="N113" s="26"/>
    </row>
    <row r="114" spans="1:14">
      <c r="A114" s="23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>
      <c r="A115" s="23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>
      <c r="A116" s="23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>
      <c r="A117" s="23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>
      <c r="A118" s="23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>
      <c r="A119" s="23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>
      <c r="A120" s="23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>
      <c r="A121" s="23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>
      <c r="A122" s="23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>
      <c r="A123" s="23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>
      <c r="A124" s="23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>
      <c r="A125" s="23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>
      <c r="A126" s="23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>
      <c r="A127" s="23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>
      <c r="A128" s="23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>
      <c r="A129" s="23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>
      <c r="A130" s="23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>
      <c r="A131" s="23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>
      <c r="A132" s="23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>
      <c r="A133" s="23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>
      <c r="A134" s="23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>
      <c r="A135" s="23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>
      <c r="A136" s="23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>
      <c r="A137" s="23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>
      <c r="A138" s="23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4">
      <c r="A139" s="23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1:14">
      <c r="A140" s="23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1:14">
      <c r="A141" s="23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1:14">
      <c r="A142" s="23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>
      <c r="A143" s="23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1:14">
      <c r="A144" s="23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1:14">
      <c r="A145" s="23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1:14">
      <c r="A146" s="23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1:14">
      <c r="A147" s="23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1:14">
      <c r="A148" s="23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1:14">
      <c r="A149" s="23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1:14">
      <c r="A150" s="23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>
      <c r="A151" s="23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1:14">
      <c r="A152" s="23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1:14">
      <c r="A153" s="23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</row>
    <row r="154" spans="1:14">
      <c r="A154" s="23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</row>
    <row r="155" spans="1:14">
      <c r="A155" s="23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</row>
    <row r="156" spans="1:14">
      <c r="A156" s="23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</row>
    <row r="157" spans="1:14">
      <c r="A157" s="23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1:14">
      <c r="A158" s="23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</row>
    <row r="159" spans="1:14">
      <c r="A159" s="23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</row>
    <row r="160" spans="1:14">
      <c r="A160" s="23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4">
      <c r="A161" s="23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1:14">
      <c r="A162" s="23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1:14">
      <c r="A163" s="23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1:14">
      <c r="A164" s="23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1:14">
      <c r="A165" s="23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1:14">
      <c r="A166" s="23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1:14">
      <c r="A167" s="23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1:14">
      <c r="A168" s="23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1:14">
      <c r="A169" s="23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1:14">
      <c r="A170" s="23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1:14">
      <c r="A171" s="23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1:14">
      <c r="A172" s="23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1:14">
      <c r="A173" s="23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1:14">
      <c r="A174" s="23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1:14">
      <c r="A175" s="23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1:14">
      <c r="A176" s="23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1:14">
      <c r="A177" s="23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1:14">
      <c r="A178" s="23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1:14">
      <c r="A179" s="23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1:14">
      <c r="A180" s="23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1:14">
      <c r="A181" s="23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1:14">
      <c r="A182" s="23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1:14">
      <c r="A183" s="23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1:14">
      <c r="A184" s="23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1:14">
      <c r="A185" s="23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1:14">
      <c r="A186" s="23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1:14">
      <c r="A187" s="23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1:14">
      <c r="A188" s="23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1:14">
      <c r="A189" s="23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1:14">
      <c r="A190" s="23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1:14">
      <c r="A191" s="23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>
      <c r="A192" s="23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>
      <c r="A193" s="23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>
      <c r="A194" s="23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>
      <c r="A195" s="23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>
      <c r="A196" s="23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1:14">
      <c r="A197" s="23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>
      <c r="A198" s="23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>
      <c r="A199" s="23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>
      <c r="A200" s="23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1:14">
      <c r="A201" s="23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1:14">
      <c r="A202" s="23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1:14">
      <c r="A203" s="23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</row>
    <row r="204" spans="1:14">
      <c r="A204" s="23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</row>
    <row r="205" spans="1:14">
      <c r="A205" s="23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>
      <c r="A206" s="23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</row>
    <row r="207" spans="1:14">
      <c r="A207" s="23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</row>
    <row r="208" spans="1:14">
      <c r="A208" s="23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>
      <c r="A209" s="23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1:14">
      <c r="A210" s="23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</row>
    <row r="211" spans="1:14">
      <c r="A211" s="23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</row>
    <row r="212" spans="1:14">
      <c r="A212" s="23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1:14">
      <c r="A213" s="23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>
      <c r="A214" s="23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1:14">
      <c r="A215" s="23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1:14">
      <c r="A216" s="23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1:14">
      <c r="A217" s="23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1:14">
      <c r="A218" s="23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>
      <c r="A219" s="23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1:14">
      <c r="A220" s="23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</row>
    <row r="221" spans="1:14">
      <c r="A221" s="23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>
      <c r="A222" s="23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</row>
    <row r="223" spans="1:14">
      <c r="A223" s="23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</row>
    <row r="224" spans="1:14">
      <c r="A224" s="23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</row>
    <row r="225" spans="1:14">
      <c r="A225" s="23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</row>
    <row r="226" spans="1:14">
      <c r="A226" s="23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</row>
    <row r="227" spans="1:14">
      <c r="A227" s="23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</row>
    <row r="228" spans="1:14">
      <c r="A228" s="23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</row>
    <row r="229" spans="1:14">
      <c r="A229" s="23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</row>
    <row r="230" spans="1:14">
      <c r="A230" s="23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</row>
    <row r="231" spans="1:14">
      <c r="A231" s="23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</row>
    <row r="232" spans="1:14">
      <c r="A232" s="23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</row>
    <row r="233" spans="1:14">
      <c r="A233" s="23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</row>
    <row r="234" spans="1:14">
      <c r="A234" s="23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</row>
    <row r="235" spans="1:14">
      <c r="A235" s="23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</row>
    <row r="236" spans="1:14">
      <c r="A236" s="23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</row>
    <row r="237" spans="1:14">
      <c r="A237" s="23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</row>
    <row r="238" spans="1:14">
      <c r="A238" s="23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</row>
    <row r="239" spans="1:14">
      <c r="A239" s="23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</row>
    <row r="240" spans="1:14">
      <c r="A240" s="23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</row>
    <row r="241" spans="1:14">
      <c r="A241" s="23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</row>
    <row r="242" spans="1:14">
      <c r="A242" s="23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</row>
    <row r="243" spans="1:14">
      <c r="A243" s="23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</row>
    <row r="244" spans="1:14">
      <c r="A244" s="23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</row>
    <row r="245" spans="1:14">
      <c r="A245" s="23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</row>
    <row r="246" spans="1:14">
      <c r="A246" s="23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</row>
    <row r="247" spans="1:14">
      <c r="A247" s="23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</row>
    <row r="248" spans="1:14">
      <c r="A248" s="23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</row>
    <row r="249" spans="1:14">
      <c r="A249" s="23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</row>
    <row r="250" spans="1:14">
      <c r="A250" s="23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</row>
    <row r="251" spans="1:14">
      <c r="A251" s="23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</row>
    <row r="252" spans="1:14">
      <c r="A252" s="23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</row>
    <row r="253" spans="1:14">
      <c r="A253" s="23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</row>
    <row r="254" spans="1:14">
      <c r="A254" s="23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</row>
    <row r="255" spans="1:14">
      <c r="A255" s="23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</row>
    <row r="256" spans="1:14">
      <c r="A256" s="23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</row>
    <row r="257" spans="1:14">
      <c r="A257" s="23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</row>
    <row r="258" spans="1:14">
      <c r="A258" s="23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</row>
    <row r="259" spans="1:14">
      <c r="A259" s="23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</row>
    <row r="260" spans="1:14">
      <c r="A260" s="23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</row>
    <row r="261" spans="1:14">
      <c r="A261" s="23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</row>
    <row r="262" spans="1:14">
      <c r="A262" s="23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</row>
    <row r="263" spans="1:14">
      <c r="A263" s="23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</row>
    <row r="264" spans="1:14">
      <c r="A264" s="23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</row>
    <row r="265" spans="1:14">
      <c r="A265" s="23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</row>
    <row r="266" spans="1:14">
      <c r="A266" s="23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</row>
    <row r="267" spans="1:14">
      <c r="A267" s="23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</row>
    <row r="268" spans="1:14">
      <c r="A268" s="23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</row>
    <row r="269" spans="1:14">
      <c r="A269" s="23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</row>
    <row r="270" spans="1:14">
      <c r="A270" s="23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</row>
    <row r="271" spans="1:14">
      <c r="A271" s="23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</row>
    <row r="272" spans="1:14">
      <c r="A272" s="23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3" spans="1:14">
      <c r="A273" s="23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4" spans="1:14">
      <c r="A274" s="23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</row>
    <row r="275" spans="1:14">
      <c r="A275" s="23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</row>
    <row r="276" spans="1:14">
      <c r="A276" s="23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</row>
    <row r="277" spans="1:14">
      <c r="A277" s="23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</row>
    <row r="278" spans="1:14">
      <c r="A278" s="23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1:14">
      <c r="A279" s="23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</row>
    <row r="280" spans="1:14">
      <c r="A280" s="23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</row>
    <row r="281" spans="1:14">
      <c r="A281" s="23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</row>
    <row r="282" spans="1:14">
      <c r="A282" s="23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</row>
    <row r="283" spans="1:14">
      <c r="A283" s="23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</row>
    <row r="284" spans="1:14">
      <c r="A284" s="23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  <row r="285" spans="1:14">
      <c r="A285" s="23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</row>
    <row r="286" spans="1:14">
      <c r="A286" s="23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</row>
    <row r="287" spans="1:14">
      <c r="A287" s="23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1:14">
      <c r="A288" s="23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</row>
    <row r="289" spans="1:14">
      <c r="A289" s="23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</row>
    <row r="290" spans="1:14">
      <c r="A290" s="23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</row>
    <row r="291" spans="1:14">
      <c r="A291" s="23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</row>
    <row r="292" spans="1:14">
      <c r="A292" s="23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</row>
    <row r="293" spans="1:14">
      <c r="A293" s="23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</row>
    <row r="294" spans="1:14">
      <c r="A294" s="23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</row>
    <row r="295" spans="1:14">
      <c r="A295" s="23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</row>
    <row r="296" spans="1:14">
      <c r="A296" s="23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</row>
    <row r="297" spans="1:14">
      <c r="A297" s="23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</row>
    <row r="298" spans="1:14">
      <c r="A298" s="23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1:14">
      <c r="A299" s="23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</row>
    <row r="300" spans="1:14">
      <c r="A300" s="23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</row>
    <row r="301" spans="1:14">
      <c r="A301" s="23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</row>
    <row r="302" spans="1:14">
      <c r="A302" s="23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</row>
    <row r="303" spans="1:14">
      <c r="A303" s="23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</row>
    <row r="304" spans="1:14">
      <c r="A304" s="23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</row>
    <row r="305" spans="1:14">
      <c r="A305" s="23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</row>
    <row r="306" spans="1:14">
      <c r="A306" s="23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</row>
    <row r="307" spans="1:14">
      <c r="A307" s="23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</row>
    <row r="308" spans="1:14">
      <c r="A308" s="23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</row>
    <row r="309" spans="1:14">
      <c r="A309" s="23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</row>
    <row r="310" spans="1:14">
      <c r="A310" s="23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</row>
    <row r="311" spans="1:14">
      <c r="A311" s="23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</row>
    <row r="312" spans="1:14">
      <c r="A312" s="23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</row>
    <row r="313" spans="1:14">
      <c r="A313" s="23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</row>
    <row r="314" spans="1:14">
      <c r="A314" s="23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</row>
    <row r="315" spans="1:14">
      <c r="A315" s="23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</row>
    <row r="316" spans="1:14">
      <c r="A316" s="23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</row>
    <row r="317" spans="1:14">
      <c r="A317" s="23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</row>
    <row r="318" spans="1:14">
      <c r="A318" s="23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</row>
    <row r="319" spans="1:14">
      <c r="A319" s="23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</row>
    <row r="320" spans="1:14">
      <c r="A320" s="23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</row>
    <row r="321" spans="1:14">
      <c r="A321" s="23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</row>
    <row r="322" spans="1:14">
      <c r="A322" s="23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</row>
    <row r="323" spans="1:14">
      <c r="A323" s="23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</row>
    <row r="324" spans="1:14">
      <c r="A324" s="23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</row>
    <row r="325" spans="1:14">
      <c r="A325" s="23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</row>
    <row r="326" spans="1:14">
      <c r="A326" s="23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</row>
    <row r="327" spans="1:14">
      <c r="A327" s="23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</row>
    <row r="328" spans="1:14">
      <c r="A328" s="23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</row>
    <row r="329" spans="1:14">
      <c r="A329" s="23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</row>
    <row r="330" spans="1:14">
      <c r="A330" s="23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</row>
    <row r="331" spans="1:14">
      <c r="A331" s="23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</row>
    <row r="332" spans="1:14">
      <c r="A332" s="23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</row>
    <row r="333" spans="1:14">
      <c r="A333" s="23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</row>
    <row r="334" spans="1:14">
      <c r="A334" s="23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</row>
    <row r="335" spans="1:14">
      <c r="A335" s="23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</row>
    <row r="336" spans="1:14">
      <c r="A336" s="23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</row>
    <row r="337" spans="1:14">
      <c r="A337" s="23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</row>
    <row r="338" spans="1:14">
      <c r="A338" s="23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</row>
    <row r="339" spans="1:14">
      <c r="A339" s="23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</row>
    <row r="340" spans="1:14">
      <c r="A340" s="23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</row>
    <row r="341" spans="1:14">
      <c r="A341" s="23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</row>
    <row r="342" spans="1:14">
      <c r="A342" s="23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</row>
    <row r="343" spans="1:14">
      <c r="A343" s="23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</row>
    <row r="344" spans="1:14">
      <c r="A344" s="23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</row>
    <row r="345" spans="1:14">
      <c r="A345" s="23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1:14">
      <c r="A346" s="23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</row>
    <row r="347" spans="1:14">
      <c r="A347" s="23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</row>
    <row r="348" spans="1:14">
      <c r="A348" s="23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</row>
    <row r="349" spans="1:14">
      <c r="A349" s="23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</row>
    <row r="350" spans="1:14">
      <c r="A350" s="23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</row>
    <row r="351" spans="1:14">
      <c r="A351" s="23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</row>
    <row r="352" spans="1:14">
      <c r="A352" s="23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</row>
    <row r="353" spans="1:14">
      <c r="A353" s="23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</row>
    <row r="354" spans="1:14">
      <c r="A354" s="23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</row>
    <row r="355" spans="1:14">
      <c r="A355" s="23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</row>
    <row r="356" spans="1:14">
      <c r="A356" s="23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</row>
    <row r="357" spans="1:14">
      <c r="A357" s="23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</row>
    <row r="358" spans="1:14">
      <c r="A358" s="23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</row>
    <row r="359" spans="1:14">
      <c r="A359" s="23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</row>
    <row r="360" spans="1:14">
      <c r="A360" s="23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</row>
    <row r="361" spans="1:14">
      <c r="A361" s="23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</row>
    <row r="362" spans="1:14">
      <c r="A362" s="23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</row>
    <row r="363" spans="1:14">
      <c r="A363" s="23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</row>
    <row r="364" spans="1:14">
      <c r="A364" s="23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</row>
    <row r="365" spans="1:14">
      <c r="A365" s="23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</row>
    <row r="366" spans="1:14">
      <c r="A366" s="23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</row>
    <row r="367" spans="1:14">
      <c r="A367" s="23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</row>
    <row r="368" spans="1:14">
      <c r="A368" s="23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</row>
    <row r="369" spans="1:14">
      <c r="A369" s="23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</row>
    <row r="370" spans="1:14">
      <c r="A370" s="23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</row>
    <row r="371" spans="1:14">
      <c r="A371" s="23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</row>
    <row r="372" spans="1:14">
      <c r="A372" s="23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</row>
    <row r="373" spans="1:14">
      <c r="A373" s="23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</row>
    <row r="374" spans="1:14">
      <c r="A374" s="23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</row>
    <row r="375" spans="1:14">
      <c r="A375" s="23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</row>
    <row r="376" spans="1:14">
      <c r="A376" s="23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</row>
    <row r="377" spans="1:14">
      <c r="A377" s="23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</row>
    <row r="378" spans="1:14">
      <c r="A378" s="23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</row>
    <row r="379" spans="1:14">
      <c r="A379" s="23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</row>
    <row r="380" spans="1:14">
      <c r="A380" s="23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</row>
    <row r="381" spans="1:14">
      <c r="A381" s="23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</row>
    <row r="382" spans="1:14">
      <c r="A382" s="23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</row>
    <row r="383" spans="1:14">
      <c r="A383" s="23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</row>
    <row r="384" spans="1:14">
      <c r="A384" s="23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</row>
    <row r="385" spans="1:14">
      <c r="A385" s="23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</row>
    <row r="386" spans="1:14">
      <c r="A386" s="23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</row>
    <row r="387" spans="1:14">
      <c r="A387" s="23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</row>
    <row r="388" spans="1:14">
      <c r="A388" s="23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</row>
    <row r="389" spans="1:14">
      <c r="A389" s="23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</row>
    <row r="390" spans="1:14">
      <c r="A390" s="23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</row>
    <row r="391" spans="1:14">
      <c r="A391" s="23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</row>
    <row r="392" spans="1:14">
      <c r="A392" s="23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</row>
    <row r="393" spans="1:14">
      <c r="A393" s="23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</row>
    <row r="394" spans="1:14">
      <c r="A394" s="23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</row>
    <row r="395" spans="1:14">
      <c r="A395" s="23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</row>
    <row r="396" spans="1:14">
      <c r="A396" s="23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</row>
    <row r="397" spans="1:14">
      <c r="A397" s="23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</row>
    <row r="398" spans="1:14">
      <c r="A398" s="23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</row>
    <row r="399" spans="1:14">
      <c r="A399" s="23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</row>
    <row r="400" spans="1:14">
      <c r="A400" s="23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</row>
    <row r="401" spans="1:14">
      <c r="A401" s="23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</row>
    <row r="402" spans="1:14">
      <c r="A402" s="23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</row>
    <row r="403" spans="1:14">
      <c r="A403" s="23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</row>
    <row r="404" spans="1:14">
      <c r="A404" s="23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</row>
    <row r="405" spans="1:14">
      <c r="A405" s="23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</row>
    <row r="406" spans="1:14">
      <c r="A406" s="23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</row>
    <row r="407" spans="1:14">
      <c r="A407" s="23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</row>
    <row r="408" spans="1:14">
      <c r="A408" s="23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</row>
    <row r="409" spans="1:14">
      <c r="A409" s="23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</row>
    <row r="410" spans="1:14">
      <c r="A410" s="23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</row>
    <row r="411" spans="1:14">
      <c r="A411" s="23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</row>
    <row r="412" spans="1:14">
      <c r="A412" s="23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</row>
    <row r="413" spans="1:14">
      <c r="A413" s="23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</row>
    <row r="414" spans="1:14">
      <c r="A414" s="23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</row>
    <row r="415" spans="1:14">
      <c r="A415" s="23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</row>
    <row r="416" spans="1:14">
      <c r="A416" s="23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</row>
    <row r="417" spans="1:14">
      <c r="A417" s="23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</row>
    <row r="418" spans="1:14">
      <c r="A418" s="23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</row>
    <row r="419" spans="1:14">
      <c r="A419" s="23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</row>
    <row r="420" spans="1:14">
      <c r="A420" s="23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</row>
    <row r="421" spans="1:14">
      <c r="A421" s="23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</row>
    <row r="422" spans="1:14">
      <c r="A422" s="23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</row>
    <row r="423" spans="1:14">
      <c r="A423" s="23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</row>
    <row r="424" spans="1:14">
      <c r="A424" s="23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</row>
    <row r="425" spans="1:14">
      <c r="A425" s="23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</row>
    <row r="426" spans="1:14">
      <c r="A426" s="23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</row>
    <row r="427" spans="1:14">
      <c r="A427" s="23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</row>
    <row r="428" spans="1:14">
      <c r="A428" s="23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</row>
    <row r="429" spans="1:14">
      <c r="A429" s="23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</row>
    <row r="430" spans="1:14">
      <c r="A430" s="23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</row>
    <row r="431" spans="1:14">
      <c r="A431" s="23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</row>
    <row r="432" spans="1:14">
      <c r="A432" s="23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</row>
    <row r="433" spans="1:14">
      <c r="A433" s="23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</row>
    <row r="434" spans="1:14">
      <c r="A434" s="23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</row>
    <row r="435" spans="1:14">
      <c r="A435" s="23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</row>
    <row r="436" spans="1:14">
      <c r="A436" s="23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</row>
    <row r="437" spans="1:14">
      <c r="A437" s="23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</row>
    <row r="438" spans="1:14">
      <c r="A438" s="23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</row>
    <row r="439" spans="1:14">
      <c r="A439" s="23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</row>
    <row r="440" spans="1:14">
      <c r="A440" s="23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</row>
    <row r="441" spans="1:14">
      <c r="A441" s="23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</row>
    <row r="442" spans="1:14">
      <c r="A442" s="23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</row>
    <row r="443" spans="1:14">
      <c r="A443" s="23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</row>
    <row r="444" spans="1:14">
      <c r="A444" s="23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</row>
    <row r="445" spans="1:14">
      <c r="A445" s="23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</row>
    <row r="446" spans="1:14">
      <c r="A446" s="23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</row>
    <row r="447" spans="1:14">
      <c r="A447" s="23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</row>
    <row r="448" spans="1:14">
      <c r="A448" s="23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</row>
    <row r="449" spans="1:14">
      <c r="A449" s="23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</row>
    <row r="450" spans="1:14">
      <c r="A450" s="23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</row>
    <row r="451" spans="1:14">
      <c r="A451" s="23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</row>
    <row r="452" spans="1:14">
      <c r="A452" s="23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</row>
    <row r="453" spans="1:14">
      <c r="A453" s="23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</row>
    <row r="454" spans="1:14">
      <c r="A454" s="23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</row>
    <row r="455" spans="1:14">
      <c r="A455" s="23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</row>
    <row r="456" spans="1:14">
      <c r="A456" s="23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</row>
    <row r="457" spans="1:14">
      <c r="A457" s="23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</row>
    <row r="458" spans="1:14">
      <c r="A458" s="23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</row>
    <row r="459" spans="1:14">
      <c r="A459" s="23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</row>
    <row r="460" spans="1:14">
      <c r="A460" s="23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</row>
    <row r="461" spans="1:14">
      <c r="A461" s="23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</row>
    <row r="462" spans="1:14">
      <c r="A462" s="23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</row>
    <row r="463" spans="1:14">
      <c r="A463" s="23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</row>
    <row r="464" spans="1:14">
      <c r="A464" s="23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</row>
    <row r="465" spans="1:14">
      <c r="A465" s="23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</row>
    <row r="466" spans="1:14">
      <c r="A466" s="23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</row>
    <row r="467" spans="1:14">
      <c r="A467" s="23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</row>
    <row r="468" spans="1:14">
      <c r="A468" s="23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</row>
    <row r="469" spans="1:14">
      <c r="A469" s="23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</row>
    <row r="470" spans="1:14">
      <c r="A470" s="23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</row>
    <row r="471" spans="1:14">
      <c r="A471" s="23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</row>
    <row r="472" spans="1:14">
      <c r="A472" s="23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</row>
    <row r="473" spans="1:14">
      <c r="A473" s="23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</row>
    <row r="474" spans="1:14">
      <c r="A474" s="23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</row>
    <row r="475" spans="1:14">
      <c r="A475" s="23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</row>
    <row r="476" spans="1:14">
      <c r="A476" s="23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</row>
    <row r="477" spans="1:14">
      <c r="A477" s="23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</row>
    <row r="478" spans="1:14">
      <c r="A478" s="23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</row>
    <row r="479" spans="1:14">
      <c r="A479" s="23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</row>
    <row r="480" spans="1:14">
      <c r="A480" s="23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</row>
    <row r="481" spans="1:14">
      <c r="A481" s="23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</row>
    <row r="482" spans="1:14">
      <c r="A482" s="23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</row>
    <row r="483" spans="1:14">
      <c r="A483" s="23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</row>
    <row r="484" spans="1:14">
      <c r="A484" s="23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</row>
    <row r="485" spans="1:14">
      <c r="A485" s="23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</row>
    <row r="486" spans="1:14">
      <c r="A486" s="23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</row>
    <row r="487" spans="1:14">
      <c r="A487" s="23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</row>
    <row r="488" spans="1:14">
      <c r="A488" s="23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</row>
    <row r="489" spans="1:14">
      <c r="A489" s="23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</row>
    <row r="490" spans="1:14">
      <c r="A490" s="23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</row>
    <row r="491" spans="1:14">
      <c r="A491" s="23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</row>
    <row r="492" spans="1:14">
      <c r="A492" s="23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</row>
    <row r="493" spans="1:14">
      <c r="A493" s="23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</row>
    <row r="494" spans="1:14">
      <c r="A494" s="23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</row>
    <row r="495" spans="1:14">
      <c r="A495" s="23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</row>
    <row r="496" spans="1:14">
      <c r="A496" s="23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</row>
    <row r="497" spans="1:14">
      <c r="A497" s="23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</row>
    <row r="498" spans="1:14">
      <c r="A498" s="23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</row>
    <row r="499" spans="1:14">
      <c r="A499" s="23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</row>
    <row r="500" spans="1:14">
      <c r="A500" s="23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</row>
    <row r="501" spans="1:14">
      <c r="A501" s="23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</row>
    <row r="502" spans="1:14">
      <c r="A502" s="23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</row>
    <row r="503" spans="1:14">
      <c r="A503" s="23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</row>
    <row r="504" spans="1:14">
      <c r="A504" s="23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</row>
    <row r="505" spans="1:14">
      <c r="A505" s="23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</row>
    <row r="506" spans="1:14">
      <c r="A506" s="23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</row>
    <row r="507" spans="1:14">
      <c r="A507" s="23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</row>
    <row r="508" spans="1:14">
      <c r="A508" s="23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</row>
    <row r="509" spans="1:14">
      <c r="A509" s="23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</row>
    <row r="510" spans="1:14">
      <c r="A510" s="23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</row>
    <row r="511" spans="1:14">
      <c r="A511" s="23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</row>
    <row r="512" spans="1:14">
      <c r="A512" s="23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</row>
    <row r="513" spans="1:14">
      <c r="A513" s="23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</row>
    <row r="514" spans="1:14">
      <c r="A514" s="23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</row>
    <row r="515" spans="1:14">
      <c r="A515" s="23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</row>
    <row r="516" spans="1:14">
      <c r="A516" s="23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</row>
    <row r="517" spans="1:14">
      <c r="A517" s="23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</row>
    <row r="518" spans="1:14">
      <c r="A518" s="23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</row>
    <row r="519" spans="1:14">
      <c r="A519" s="23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</row>
    <row r="520" spans="1:14">
      <c r="A520" s="23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</row>
    <row r="521" spans="1:14">
      <c r="A521" s="23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</row>
    <row r="522" spans="1:14">
      <c r="A522" s="23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</row>
    <row r="523" spans="1:14">
      <c r="A523" s="23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</row>
    <row r="524" spans="1:14">
      <c r="A524" s="23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</row>
    <row r="525" spans="1:14">
      <c r="A525" s="23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</row>
    <row r="526" spans="1:14">
      <c r="A526" s="23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</row>
    <row r="527" spans="1:14">
      <c r="A527" s="23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</row>
    <row r="528" spans="1:14">
      <c r="A528" s="23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</row>
    <row r="529" spans="1:14">
      <c r="A529" s="23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</row>
    <row r="530" spans="1:14">
      <c r="A530" s="23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</row>
    <row r="531" spans="1:14">
      <c r="A531" s="23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1:14">
      <c r="A532" s="23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</row>
    <row r="533" spans="1:14">
      <c r="A533" s="23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</row>
    <row r="534" spans="1:14">
      <c r="A534" s="23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</row>
    <row r="535" spans="1:14">
      <c r="A535" s="23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</row>
    <row r="536" spans="1:14">
      <c r="A536" s="23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</row>
    <row r="537" spans="1:14">
      <c r="A537" s="23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</row>
    <row r="538" spans="1:14">
      <c r="A538" s="23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</row>
    <row r="539" spans="1:14">
      <c r="A539" s="23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</row>
    <row r="540" spans="1:14">
      <c r="A540" s="23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</row>
    <row r="541" spans="1:14">
      <c r="A541" s="23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</row>
    <row r="542" spans="1:14">
      <c r="A542" s="23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</row>
    <row r="543" spans="1:14">
      <c r="A543" s="23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</row>
    <row r="544" spans="1:14">
      <c r="A544" s="23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</row>
    <row r="545" spans="1:14">
      <c r="A545" s="23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</row>
    <row r="546" spans="1:14">
      <c r="A546" s="23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</row>
    <row r="547" spans="1:14">
      <c r="A547" s="23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</row>
    <row r="548" spans="1:14">
      <c r="A548" s="23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</row>
    <row r="549" spans="1:14">
      <c r="A549" s="23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</row>
    <row r="550" spans="1:14">
      <c r="A550" s="23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</row>
    <row r="551" spans="1:14">
      <c r="A551" s="23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</row>
    <row r="552" spans="1:14">
      <c r="A552" s="23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</row>
    <row r="553" spans="1:14">
      <c r="A553" s="23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 spans="1:14">
      <c r="A554" s="23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</row>
    <row r="555" spans="1:14">
      <c r="A555" s="23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</row>
    <row r="556" spans="1:14">
      <c r="A556" s="23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</row>
    <row r="557" spans="1:14">
      <c r="A557" s="23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</row>
    <row r="558" spans="1:14">
      <c r="A558" s="23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</row>
    <row r="559" spans="1:14">
      <c r="A559" s="23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</row>
    <row r="560" spans="1:14">
      <c r="A560" s="23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</row>
    <row r="561" spans="1:14">
      <c r="A561" s="23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</row>
    <row r="562" spans="1:14">
      <c r="A562" s="23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</row>
    <row r="563" spans="1:14">
      <c r="A563" s="23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</row>
    <row r="564" spans="1:14">
      <c r="A564" s="23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1:14">
      <c r="A565" s="23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</row>
    <row r="566" spans="1:14">
      <c r="A566" s="23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</row>
    <row r="567" spans="1:14">
      <c r="A567" s="23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</row>
    <row r="568" spans="1:14">
      <c r="A568" s="23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</row>
    <row r="569" spans="1:14">
      <c r="A569" s="23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</row>
    <row r="570" spans="1:14">
      <c r="A570" s="23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</row>
    <row r="571" spans="1:14">
      <c r="A571" s="23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</row>
    <row r="572" spans="1:14">
      <c r="A572" s="23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</row>
    <row r="573" spans="1:14">
      <c r="A573" s="23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</row>
    <row r="574" spans="1:14">
      <c r="A574" s="23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</row>
    <row r="575" spans="1:14">
      <c r="A575" s="23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</row>
    <row r="576" spans="1:14">
      <c r="A576" s="23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</row>
    <row r="577" spans="1:14">
      <c r="A577" s="23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</row>
    <row r="578" spans="1:14">
      <c r="A578" s="23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 spans="1:14">
      <c r="A579" s="23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</row>
    <row r="580" spans="1:14">
      <c r="A580" s="23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</row>
    <row r="581" spans="1:14">
      <c r="A581" s="23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</row>
    <row r="582" spans="1:14">
      <c r="A582" s="23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</row>
    <row r="583" spans="1:14">
      <c r="A583" s="23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</row>
    <row r="584" spans="1:14">
      <c r="A584" s="23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</row>
    <row r="585" spans="1:14">
      <c r="A585" s="23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</row>
    <row r="586" spans="1:14">
      <c r="A586" s="23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</row>
    <row r="587" spans="1:14">
      <c r="A587" s="23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</row>
    <row r="588" spans="1:14">
      <c r="A588" s="23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</row>
    <row r="589" spans="1:14">
      <c r="A589" s="23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</row>
    <row r="590" spans="1:14">
      <c r="A590" s="23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</row>
    <row r="591" spans="1:14">
      <c r="A591" s="23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</row>
    <row r="592" spans="1:14">
      <c r="A592" s="23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</row>
    <row r="593" spans="1:14">
      <c r="A593" s="23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</row>
    <row r="594" spans="1:14">
      <c r="A594" s="23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</row>
    <row r="595" spans="1:14">
      <c r="A595" s="23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</row>
    <row r="596" spans="1:14">
      <c r="A596" s="23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</row>
    <row r="597" spans="1:14">
      <c r="A597" s="23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1:14">
      <c r="A598" s="23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</row>
    <row r="599" spans="1:14">
      <c r="A599" s="23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</row>
    <row r="600" spans="1:14">
      <c r="A600" s="23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</row>
    <row r="601" spans="1:14">
      <c r="A601" s="23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</row>
    <row r="602" spans="1:14">
      <c r="A602" s="23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</row>
    <row r="603" spans="1:14">
      <c r="A603" s="23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</row>
    <row r="604" spans="1:14">
      <c r="A604" s="23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</row>
    <row r="605" spans="1:14">
      <c r="A605" s="23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</row>
    <row r="606" spans="1:14">
      <c r="A606" s="23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</row>
    <row r="607" spans="1:14">
      <c r="A607" s="23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</row>
    <row r="608" spans="1:14">
      <c r="A608" s="23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</row>
    <row r="609" spans="1:14">
      <c r="A609" s="23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</row>
    <row r="610" spans="1:14">
      <c r="A610" s="23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</row>
    <row r="611" spans="1:14">
      <c r="A611" s="23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</row>
    <row r="612" spans="1:14">
      <c r="A612" s="23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</row>
    <row r="613" spans="1:14">
      <c r="A613" s="23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</row>
    <row r="614" spans="1:14">
      <c r="A614" s="23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</row>
    <row r="615" spans="1:14">
      <c r="A615" s="23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</row>
    <row r="616" spans="1:14">
      <c r="A616" s="23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</row>
    <row r="617" spans="1:14">
      <c r="A617" s="23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</row>
    <row r="618" spans="1:14">
      <c r="A618" s="23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</row>
    <row r="619" spans="1:14">
      <c r="A619" s="23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</row>
    <row r="620" spans="1:14">
      <c r="A620" s="23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</row>
    <row r="621" spans="1:14">
      <c r="A621" s="23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</row>
    <row r="622" spans="1:14">
      <c r="A622" s="23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</row>
    <row r="623" spans="1:14">
      <c r="A623" s="23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</row>
    <row r="624" spans="1:14">
      <c r="A624" s="23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</row>
    <row r="625" spans="1:14">
      <c r="A625" s="23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</row>
    <row r="626" spans="1:14">
      <c r="A626" s="23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</row>
    <row r="627" spans="1:14">
      <c r="A627" s="23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</row>
    <row r="628" spans="1:14">
      <c r="A628" s="23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</row>
    <row r="629" spans="1:14">
      <c r="A629" s="23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</row>
    <row r="630" spans="1:14">
      <c r="A630" s="23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1:14">
      <c r="A631" s="23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</row>
    <row r="632" spans="1:14">
      <c r="A632" s="23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</row>
    <row r="633" spans="1:14">
      <c r="A633" s="23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</row>
    <row r="634" spans="1:14">
      <c r="A634" s="23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</row>
    <row r="635" spans="1:14">
      <c r="A635" s="23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</row>
    <row r="636" spans="1:14">
      <c r="A636" s="23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</row>
    <row r="637" spans="1:14">
      <c r="A637" s="23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</row>
    <row r="638" spans="1:14">
      <c r="A638" s="23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</row>
    <row r="639" spans="1:14">
      <c r="A639" s="23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</row>
    <row r="640" spans="1:14">
      <c r="A640" s="23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</row>
    <row r="641" spans="1:14">
      <c r="A641" s="23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</row>
    <row r="642" spans="1:14">
      <c r="A642" s="23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</row>
    <row r="643" spans="1:14">
      <c r="A643" s="23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</row>
    <row r="644" spans="1:14">
      <c r="A644" s="23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</row>
    <row r="645" spans="1:14">
      <c r="A645" s="23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</row>
    <row r="646" spans="1:14">
      <c r="A646" s="23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</row>
    <row r="647" spans="1:14">
      <c r="A647" s="23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</row>
    <row r="648" spans="1:14">
      <c r="A648" s="23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</row>
    <row r="649" spans="1:14">
      <c r="A649" s="23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</row>
    <row r="650" spans="1:14">
      <c r="A650" s="23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</row>
    <row r="651" spans="1:14">
      <c r="A651" s="23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</row>
    <row r="652" spans="1:14">
      <c r="A652" s="23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</row>
    <row r="653" spans="1:14">
      <c r="A653" s="23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</row>
    <row r="654" spans="1:14">
      <c r="A654" s="23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</row>
    <row r="655" spans="1:14">
      <c r="A655" s="23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</row>
    <row r="656" spans="1:14">
      <c r="A656" s="23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</row>
    <row r="657" spans="1:14">
      <c r="A657" s="23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</row>
    <row r="658" spans="1:14">
      <c r="A658" s="23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</row>
    <row r="659" spans="1:14">
      <c r="A659" s="23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</row>
    <row r="660" spans="1:14">
      <c r="A660" s="23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</row>
    <row r="661" spans="1:14">
      <c r="A661" s="23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</row>
    <row r="662" spans="1:14">
      <c r="A662" s="23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</row>
    <row r="663" spans="1:14">
      <c r="A663" s="23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1:14">
      <c r="A664" s="23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</row>
    <row r="665" spans="1:14">
      <c r="A665" s="23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</row>
    <row r="666" spans="1:14">
      <c r="A666" s="23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</row>
    <row r="667" spans="1:14">
      <c r="A667" s="23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</row>
    <row r="668" spans="1:14">
      <c r="A668" s="23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</row>
    <row r="669" spans="1:14">
      <c r="A669" s="23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</row>
    <row r="670" spans="1:14">
      <c r="A670" s="23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</row>
    <row r="671" spans="1:14">
      <c r="A671" s="23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</row>
    <row r="672" spans="1:14">
      <c r="A672" s="23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</row>
    <row r="673" spans="1:14">
      <c r="A673" s="23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</row>
    <row r="674" spans="1:14">
      <c r="A674" s="23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</row>
    <row r="675" spans="1:14">
      <c r="A675" s="23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</row>
    <row r="676" spans="1:14">
      <c r="A676" s="23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</row>
    <row r="677" spans="1:14">
      <c r="A677" s="23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</row>
    <row r="678" spans="1:14">
      <c r="A678" s="23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</row>
    <row r="679" spans="1:14">
      <c r="A679" s="23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 spans="1:14">
      <c r="A680" s="23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</row>
    <row r="681" spans="1:14">
      <c r="A681" s="23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</row>
    <row r="682" spans="1:14">
      <c r="A682" s="23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</row>
    <row r="683" spans="1:14">
      <c r="A683" s="23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</row>
    <row r="684" spans="1:14">
      <c r="A684" s="23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</row>
    <row r="685" spans="1:14">
      <c r="A685" s="23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</row>
    <row r="686" spans="1:14">
      <c r="A686" s="23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</row>
    <row r="687" spans="1:14">
      <c r="A687" s="23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</row>
    <row r="688" spans="1:14">
      <c r="A688" s="23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</row>
    <row r="689" spans="1:14">
      <c r="A689" s="23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</row>
    <row r="690" spans="1:14">
      <c r="A690" s="23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</row>
    <row r="691" spans="1:14">
      <c r="A691" s="23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</row>
    <row r="692" spans="1:14">
      <c r="A692" s="23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</row>
    <row r="693" spans="1:14">
      <c r="A693" s="23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</row>
    <row r="694" spans="1:14">
      <c r="A694" s="23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</row>
    <row r="695" spans="1:14">
      <c r="A695" s="23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</row>
    <row r="696" spans="1:14">
      <c r="A696" s="23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1:14">
      <c r="A697" s="23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</row>
    <row r="698" spans="1:14">
      <c r="A698" s="23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</row>
    <row r="699" spans="1:14">
      <c r="A699" s="23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</row>
    <row r="700" spans="1:14">
      <c r="A700" s="23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</row>
    <row r="701" spans="1:14">
      <c r="A701" s="23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</row>
    <row r="702" spans="1:14">
      <c r="A702" s="23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</row>
    <row r="703" spans="1:14">
      <c r="A703" s="23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</row>
    <row r="704" spans="1:14">
      <c r="A704" s="23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</row>
    <row r="705" spans="1:14">
      <c r="A705" s="23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</row>
    <row r="706" spans="1:14">
      <c r="A706" s="23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</row>
    <row r="707" spans="1:14">
      <c r="A707" s="23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</row>
    <row r="708" spans="1:14">
      <c r="A708" s="23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</row>
    <row r="709" spans="1:14">
      <c r="A709" s="23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</row>
    <row r="710" spans="1:14">
      <c r="A710" s="23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</row>
    <row r="711" spans="1:14">
      <c r="A711" s="23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</row>
    <row r="712" spans="1:14">
      <c r="A712" s="23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</row>
    <row r="713" spans="1:14">
      <c r="A713" s="23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</row>
    <row r="714" spans="1:14">
      <c r="A714" s="23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</row>
    <row r="715" spans="1:14">
      <c r="A715" s="23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</row>
    <row r="716" spans="1:14">
      <c r="A716" s="23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</row>
    <row r="717" spans="1:14">
      <c r="A717" s="23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</row>
    <row r="718" spans="1:14">
      <c r="A718" s="23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</row>
    <row r="719" spans="1:14">
      <c r="A719" s="23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</row>
    <row r="720" spans="1:14">
      <c r="A720" s="23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</row>
    <row r="721" spans="1:14">
      <c r="A721" s="23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</row>
    <row r="722" spans="1:14">
      <c r="A722" s="23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</row>
    <row r="723" spans="1:14">
      <c r="A723" s="23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</row>
    <row r="724" spans="1:14">
      <c r="A724" s="23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</row>
    <row r="725" spans="1:14">
      <c r="A725" s="23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</row>
    <row r="726" spans="1:14">
      <c r="A726" s="23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</row>
    <row r="727" spans="1:14">
      <c r="A727" s="23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</row>
    <row r="728" spans="1:14">
      <c r="A728" s="23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</row>
    <row r="729" spans="1:14">
      <c r="A729" s="23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 spans="1:14">
      <c r="A730" s="23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</row>
    <row r="731" spans="1:14">
      <c r="A731" s="23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</row>
    <row r="732" spans="1:14">
      <c r="A732" s="23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</row>
    <row r="733" spans="1:14">
      <c r="A733" s="23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</row>
    <row r="734" spans="1:14">
      <c r="A734" s="23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</row>
    <row r="735" spans="1:14">
      <c r="A735" s="23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</row>
    <row r="736" spans="1:14">
      <c r="A736" s="23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</row>
    <row r="737" spans="1:14">
      <c r="A737" s="23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</row>
    <row r="738" spans="1:14">
      <c r="A738" s="23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</row>
    <row r="739" spans="1:14">
      <c r="A739" s="23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</row>
    <row r="740" spans="1:14">
      <c r="A740" s="23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</row>
    <row r="741" spans="1:14">
      <c r="A741" s="23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</row>
    <row r="742" spans="1:14">
      <c r="A742" s="23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</row>
    <row r="743" spans="1:14">
      <c r="A743" s="23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</row>
    <row r="744" spans="1:14">
      <c r="A744" s="23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</row>
    <row r="745" spans="1:14">
      <c r="A745" s="23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</row>
    <row r="746" spans="1:14">
      <c r="A746" s="23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</row>
    <row r="747" spans="1:14">
      <c r="A747" s="23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</row>
    <row r="748" spans="1:14">
      <c r="A748" s="23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</row>
    <row r="749" spans="1:14">
      <c r="A749" s="23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</row>
    <row r="750" spans="1:14">
      <c r="A750" s="23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</row>
    <row r="751" spans="1:14">
      <c r="A751" s="23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</row>
    <row r="752" spans="1:14">
      <c r="A752" s="23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</row>
    <row r="753" spans="1:14">
      <c r="A753" s="23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</row>
    <row r="754" spans="1:14">
      <c r="A754" s="23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</row>
    <row r="755" spans="1:14">
      <c r="A755" s="23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</row>
    <row r="756" spans="1:14">
      <c r="A756" s="23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</row>
    <row r="757" spans="1:14">
      <c r="A757" s="23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</row>
    <row r="758" spans="1:14">
      <c r="A758" s="23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</row>
    <row r="759" spans="1:14">
      <c r="A759" s="23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</row>
    <row r="760" spans="1:14">
      <c r="A760" s="23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</row>
    <row r="761" spans="1:14">
      <c r="A761" s="23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</row>
    <row r="762" spans="1:14">
      <c r="A762" s="23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 spans="1:14">
      <c r="A763" s="23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</row>
    <row r="764" spans="1:14">
      <c r="A764" s="23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</row>
    <row r="765" spans="1:14">
      <c r="A765" s="23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</row>
    <row r="766" spans="1:14">
      <c r="A766" s="23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</row>
    <row r="767" spans="1:14">
      <c r="A767" s="23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</row>
    <row r="768" spans="1:14">
      <c r="A768" s="23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</row>
    <row r="769" spans="1:14">
      <c r="A769" s="23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</row>
    <row r="770" spans="1:14">
      <c r="A770" s="23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</row>
    <row r="771" spans="1:14">
      <c r="A771" s="23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</row>
    <row r="772" spans="1:14">
      <c r="A772" s="23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</row>
    <row r="773" spans="1:14">
      <c r="A773" s="23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</row>
    <row r="774" spans="1:14">
      <c r="A774" s="23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</row>
    <row r="775" spans="1:14">
      <c r="A775" s="23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</row>
    <row r="776" spans="1:14">
      <c r="A776" s="23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</row>
    <row r="777" spans="1:14">
      <c r="A777" s="23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</row>
    <row r="778" spans="1:14">
      <c r="A778" s="23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</row>
    <row r="779" spans="1:14">
      <c r="A779" s="23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</row>
    <row r="780" spans="1:14">
      <c r="A780" s="23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</row>
    <row r="781" spans="1:14">
      <c r="A781" s="23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</row>
    <row r="782" spans="1:14">
      <c r="A782" s="23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</row>
    <row r="783" spans="1:14">
      <c r="A783" s="23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</row>
    <row r="784" spans="1:14">
      <c r="A784" s="23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</row>
    <row r="785" spans="1:14">
      <c r="A785" s="23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</row>
    <row r="786" spans="1:14">
      <c r="A786" s="23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</row>
    <row r="787" spans="1:14">
      <c r="A787" s="23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</row>
    <row r="788" spans="1:14">
      <c r="A788" s="23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</row>
    <row r="789" spans="1:14">
      <c r="A789" s="23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</row>
    <row r="790" spans="1:14">
      <c r="A790" s="23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</row>
    <row r="791" spans="1:14">
      <c r="A791" s="23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</row>
    <row r="792" spans="1:14">
      <c r="A792" s="23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</row>
    <row r="793" spans="1:14">
      <c r="A793" s="23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</row>
    <row r="794" spans="1:14">
      <c r="A794" s="23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</row>
    <row r="795" spans="1:14">
      <c r="A795" s="23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</row>
    <row r="796" spans="1:14">
      <c r="A796" s="23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</row>
    <row r="797" spans="1:14">
      <c r="A797" s="23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</row>
    <row r="798" spans="1:14">
      <c r="A798" s="23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</row>
    <row r="799" spans="1:14">
      <c r="A799" s="23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</row>
    <row r="800" spans="1:14">
      <c r="A800" s="23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</row>
    <row r="801" spans="1:14">
      <c r="A801" s="23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</row>
    <row r="802" spans="1:14">
      <c r="A802" s="23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</row>
    <row r="803" spans="1:14">
      <c r="A803" s="23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</row>
    <row r="804" spans="1:14">
      <c r="A804" s="23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</row>
    <row r="805" spans="1:14">
      <c r="A805" s="23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</row>
    <row r="806" spans="1:14">
      <c r="A806" s="23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</row>
    <row r="807" spans="1:14">
      <c r="A807" s="23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</row>
    <row r="808" spans="1:14">
      <c r="A808" s="23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</row>
    <row r="809" spans="1:14">
      <c r="A809" s="23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</row>
    <row r="810" spans="1:14">
      <c r="A810" s="23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</row>
    <row r="811" spans="1:14">
      <c r="A811" s="23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</row>
    <row r="812" spans="1:14">
      <c r="A812" s="23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</row>
    <row r="813" spans="1:14">
      <c r="A813" s="23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</row>
    <row r="814" spans="1:14">
      <c r="A814" s="23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</row>
    <row r="815" spans="1:14">
      <c r="A815" s="23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</row>
    <row r="816" spans="1:14">
      <c r="A816" s="23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</row>
    <row r="817" spans="1:14">
      <c r="A817" s="23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</row>
    <row r="818" spans="1:14">
      <c r="A818" s="23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</row>
    <row r="819" spans="1:14">
      <c r="A819" s="23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</row>
    <row r="820" spans="1:14">
      <c r="A820" s="23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</row>
    <row r="821" spans="1:14">
      <c r="A821" s="23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</row>
    <row r="822" spans="1:14">
      <c r="A822" s="23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</row>
    <row r="823" spans="1:14">
      <c r="A823" s="23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</row>
    <row r="824" spans="1:14">
      <c r="A824" s="23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</row>
    <row r="825" spans="1:14">
      <c r="A825" s="23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</row>
    <row r="826" spans="1:14">
      <c r="A826" s="23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</row>
    <row r="827" spans="1:14">
      <c r="A827" s="23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</row>
    <row r="828" spans="1:14">
      <c r="A828" s="23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</row>
    <row r="829" spans="1:14">
      <c r="A829" s="23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</row>
    <row r="830" spans="1:14">
      <c r="A830" s="23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</row>
    <row r="831" spans="1:14">
      <c r="A831" s="23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</row>
    <row r="832" spans="1:14">
      <c r="A832" s="23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</row>
    <row r="833" spans="1:14">
      <c r="A833" s="23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</row>
    <row r="834" spans="1:14">
      <c r="A834" s="23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</row>
    <row r="835" spans="1:14">
      <c r="A835" s="23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</row>
    <row r="836" spans="1:14">
      <c r="A836" s="23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</row>
    <row r="837" spans="1:14">
      <c r="A837" s="23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</row>
    <row r="838" spans="1:14">
      <c r="A838" s="23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</row>
    <row r="839" spans="1:14">
      <c r="A839" s="23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</row>
    <row r="840" spans="1:14">
      <c r="A840" s="23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</row>
    <row r="841" spans="1:14">
      <c r="A841" s="23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</row>
    <row r="842" spans="1:14">
      <c r="A842" s="23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</row>
    <row r="843" spans="1:14">
      <c r="A843" s="23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</row>
    <row r="844" spans="1:14">
      <c r="A844" s="23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</row>
    <row r="845" spans="1:14">
      <c r="A845" s="23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</row>
    <row r="846" spans="1:14">
      <c r="A846" s="23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</row>
    <row r="847" spans="1:14">
      <c r="A847" s="23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</row>
    <row r="848" spans="1:14">
      <c r="A848" s="23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</row>
    <row r="849" spans="1:14">
      <c r="A849" s="23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</row>
    <row r="850" spans="1:14">
      <c r="A850" s="23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</row>
    <row r="851" spans="1:14">
      <c r="A851" s="23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</row>
    <row r="852" spans="1:14">
      <c r="A852" s="23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</row>
    <row r="853" spans="1:14">
      <c r="A853" s="23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</row>
    <row r="854" spans="1:14">
      <c r="A854" s="23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</row>
    <row r="855" spans="1:14">
      <c r="A855" s="23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</row>
    <row r="856" spans="1:14">
      <c r="A856" s="23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</row>
    <row r="857" spans="1:14">
      <c r="A857" s="23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</row>
    <row r="858" spans="1:14">
      <c r="A858" s="23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</row>
    <row r="859" spans="1:14">
      <c r="A859" s="23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</row>
    <row r="860" spans="1:14">
      <c r="A860" s="23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</row>
    <row r="861" spans="1:14">
      <c r="A861" s="23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</row>
    <row r="862" spans="1:14">
      <c r="A862" s="23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</row>
    <row r="863" spans="1:14">
      <c r="A863" s="23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</row>
    <row r="864" spans="1:14">
      <c r="A864" s="23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</row>
    <row r="865" spans="1:14">
      <c r="A865" s="23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</row>
    <row r="866" spans="1:14">
      <c r="A866" s="23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</row>
    <row r="867" spans="1:14">
      <c r="A867" s="23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</row>
    <row r="868" spans="1:14">
      <c r="A868" s="23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</row>
    <row r="869" spans="1:14">
      <c r="A869" s="23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</row>
    <row r="870" spans="1:14">
      <c r="A870" s="23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</row>
    <row r="871" spans="1:14">
      <c r="A871" s="23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</row>
    <row r="872" spans="1:14">
      <c r="A872" s="23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</row>
    <row r="873" spans="1:14">
      <c r="A873" s="23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</row>
    <row r="874" spans="1:14">
      <c r="A874" s="23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</row>
    <row r="875" spans="1:14">
      <c r="A875" s="23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</row>
    <row r="876" spans="1:14">
      <c r="A876" s="23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</row>
    <row r="877" spans="1:14">
      <c r="A877" s="23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</row>
    <row r="878" spans="1:14">
      <c r="A878" s="23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</row>
    <row r="879" spans="1:14">
      <c r="A879" s="23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</row>
    <row r="880" spans="1:14">
      <c r="A880" s="23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</row>
    <row r="881" spans="1:14">
      <c r="A881" s="23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</row>
    <row r="882" spans="1:14">
      <c r="A882" s="23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</row>
    <row r="883" spans="1:14">
      <c r="A883" s="23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</row>
    <row r="884" spans="1:14">
      <c r="A884" s="23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</row>
    <row r="885" spans="1:14">
      <c r="A885" s="23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</row>
    <row r="886" spans="1:14">
      <c r="A886" s="23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</row>
    <row r="887" spans="1:14">
      <c r="A887" s="23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</row>
    <row r="888" spans="1:14">
      <c r="A888" s="23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</row>
    <row r="889" spans="1:14">
      <c r="A889" s="23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</row>
    <row r="890" spans="1:14">
      <c r="A890" s="23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</row>
    <row r="891" spans="1:14">
      <c r="A891" s="23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</row>
    <row r="892" spans="1:14">
      <c r="A892" s="23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</row>
    <row r="893" spans="1:14">
      <c r="A893" s="23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</row>
    <row r="894" spans="1:14">
      <c r="A894" s="23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</row>
    <row r="895" spans="1:14">
      <c r="A895" s="23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</row>
    <row r="896" spans="1:14">
      <c r="A896" s="23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</row>
    <row r="897" spans="1:14">
      <c r="A897" s="23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</row>
    <row r="898" spans="1:14">
      <c r="A898" s="23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</row>
    <row r="899" spans="1:14">
      <c r="A899" s="23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</row>
    <row r="900" spans="1:14">
      <c r="A900" s="23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</row>
    <row r="901" spans="1:14">
      <c r="A901" s="23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</row>
    <row r="902" spans="1:14">
      <c r="A902" s="23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</row>
    <row r="903" spans="1:14">
      <c r="A903" s="23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</row>
    <row r="904" spans="1:14">
      <c r="A904" s="23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</row>
    <row r="905" spans="1:14">
      <c r="A905" s="23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</row>
    <row r="906" spans="1:14">
      <c r="A906" s="23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</row>
    <row r="907" spans="1:14">
      <c r="A907" s="23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</row>
    <row r="908" spans="1:14">
      <c r="A908" s="23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</row>
    <row r="909" spans="1:14">
      <c r="A909" s="23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</row>
    <row r="910" spans="1:14">
      <c r="A910" s="23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</row>
    <row r="911" spans="1:14">
      <c r="A911" s="23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</row>
    <row r="912" spans="1:14">
      <c r="A912" s="23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</row>
    <row r="913" spans="1:14">
      <c r="A913" s="23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</row>
    <row r="914" spans="1:14">
      <c r="A914" s="23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</row>
    <row r="915" spans="1:14">
      <c r="A915" s="23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</row>
    <row r="916" spans="1:14">
      <c r="A916" s="23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</row>
    <row r="917" spans="1:14">
      <c r="A917" s="23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</row>
    <row r="918" spans="1:14">
      <c r="A918" s="23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</row>
    <row r="919" spans="1:14">
      <c r="A919" s="23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</row>
    <row r="920" spans="1:14">
      <c r="A920" s="23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</row>
    <row r="921" spans="1:14">
      <c r="A921" s="23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</row>
    <row r="922" spans="1:14">
      <c r="A922" s="23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</row>
    <row r="923" spans="1:14">
      <c r="A923" s="23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</row>
    <row r="924" spans="1:14">
      <c r="A924" s="23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</row>
    <row r="925" spans="1:14">
      <c r="A925" s="23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</row>
    <row r="926" spans="1:14">
      <c r="A926" s="23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</row>
    <row r="927" spans="1:14">
      <c r="A927" s="23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</row>
    <row r="928" spans="1:14">
      <c r="A928" s="23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</row>
    <row r="929" spans="1:14">
      <c r="A929" s="23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</row>
    <row r="930" spans="1:14">
      <c r="A930" s="23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</row>
    <row r="931" spans="1:14">
      <c r="A931" s="23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</row>
    <row r="932" spans="1:14">
      <c r="A932" s="23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</row>
    <row r="933" spans="1:14">
      <c r="A933" s="23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</row>
    <row r="934" spans="1:14">
      <c r="A934" s="23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</row>
    <row r="935" spans="1:14">
      <c r="A935" s="23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</row>
    <row r="936" spans="1:14">
      <c r="A936" s="23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</row>
    <row r="937" spans="1:14">
      <c r="A937" s="23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</row>
    <row r="938" spans="1:14">
      <c r="A938" s="23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</row>
    <row r="939" spans="1:14">
      <c r="A939" s="23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</row>
    <row r="940" spans="1:14">
      <c r="A940" s="23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</row>
    <row r="941" spans="1:14">
      <c r="A941" s="23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</row>
    <row r="942" spans="1:14">
      <c r="A942" s="23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</row>
    <row r="943" spans="1:14">
      <c r="A943" s="23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</row>
    <row r="944" spans="1:14">
      <c r="A944" s="23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</row>
    <row r="945" spans="1:14">
      <c r="A945" s="23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</row>
    <row r="946" spans="1:14">
      <c r="A946" s="23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</row>
    <row r="947" spans="1:14">
      <c r="A947" s="23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</row>
    <row r="948" spans="1:14">
      <c r="A948" s="23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</row>
    <row r="949" spans="1:14">
      <c r="A949" s="23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</row>
    <row r="950" spans="1:14">
      <c r="A950" s="23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</row>
    <row r="951" spans="1:14">
      <c r="A951" s="23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</row>
    <row r="952" spans="1:14">
      <c r="A952" s="23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</row>
    <row r="953" spans="1:14">
      <c r="A953" s="23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</row>
    <row r="954" spans="1:14">
      <c r="A954" s="23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</row>
    <row r="955" spans="1:14">
      <c r="A955" s="23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</row>
    <row r="956" spans="1:14">
      <c r="A956" s="23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</row>
    <row r="957" spans="1:14">
      <c r="A957" s="23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</row>
    <row r="958" spans="1:14">
      <c r="A958" s="23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</row>
    <row r="959" spans="1:14">
      <c r="A959" s="23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</row>
    <row r="960" spans="1:14">
      <c r="A960" s="23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</row>
    <row r="961" spans="1:14">
      <c r="A961" s="23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</row>
    <row r="962" spans="1:14">
      <c r="A962" s="23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</row>
    <row r="963" spans="1:14">
      <c r="A963" s="23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</row>
    <row r="964" spans="1:14">
      <c r="A964" s="23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</row>
    <row r="965" spans="1:14">
      <c r="A965" s="23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</row>
    <row r="966" spans="1:14">
      <c r="A966" s="23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</row>
    <row r="967" spans="1:14">
      <c r="A967" s="23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</row>
    <row r="968" spans="1:14">
      <c r="A968" s="23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</row>
    <row r="969" spans="1:14">
      <c r="A969" s="23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</row>
    <row r="970" spans="1:14">
      <c r="A970" s="23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</row>
    <row r="971" spans="1:14">
      <c r="A971" s="23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</row>
    <row r="972" spans="1:14">
      <c r="A972" s="23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</row>
    <row r="973" spans="1:14">
      <c r="A973" s="23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</row>
    <row r="974" spans="1:14">
      <c r="A974" s="23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</row>
    <row r="975" spans="1:14">
      <c r="A975" s="23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</row>
    <row r="976" spans="1:14">
      <c r="A976" s="23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</row>
    <row r="977" spans="1:14">
      <c r="A977" s="23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</row>
    <row r="978" spans="1:14">
      <c r="A978" s="23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</row>
    <row r="979" spans="1:14">
      <c r="A979" s="23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</row>
    <row r="980" spans="1:14">
      <c r="A980" s="23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</row>
    <row r="981" spans="1:14">
      <c r="A981" s="23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</row>
    <row r="982" spans="1:14">
      <c r="A982" s="23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</row>
    <row r="983" spans="1:14">
      <c r="A983" s="23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</row>
    <row r="984" spans="1:14">
      <c r="A984" s="23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</row>
    <row r="985" spans="1:14">
      <c r="A985" s="23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</row>
    <row r="986" spans="1:14">
      <c r="A986" s="23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</row>
    <row r="987" spans="1:14">
      <c r="A987" s="23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</row>
    <row r="988" spans="1:14">
      <c r="A988" s="23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</row>
    <row r="989" spans="1:14">
      <c r="A989" s="23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</row>
    <row r="990" spans="1:14">
      <c r="A990" s="23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</row>
    <row r="991" spans="1:14">
      <c r="A991" s="23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</row>
    <row r="992" spans="1:14">
      <c r="A992" s="23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</row>
    <row r="993" spans="1:14">
      <c r="A993" s="23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</row>
    <row r="994" spans="1:14">
      <c r="A994" s="23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</row>
    <row r="995" spans="1:14">
      <c r="A995" s="23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</row>
    <row r="996" spans="1:14">
      <c r="A996" s="23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</row>
    <row r="997" spans="1:14">
      <c r="A997" s="23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</row>
    <row r="998" spans="1:14">
      <c r="A998" s="23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</row>
    <row r="999" spans="1:14">
      <c r="A999" s="23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</row>
    <row r="1000" spans="1:14">
      <c r="A1000" s="23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</row>
    <row r="1001" spans="1:14">
      <c r="A1001" s="23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</row>
    <row r="1002" spans="1:14">
      <c r="A1002" s="23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</row>
    <row r="1003" spans="1:14">
      <c r="A1003" s="23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</row>
    <row r="1004" spans="1:14">
      <c r="A1004" s="23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</row>
    <row r="1005" spans="1:14">
      <c r="A1005" s="23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</row>
    <row r="1006" spans="1:14">
      <c r="A1006" s="23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</row>
    <row r="1007" spans="1:14">
      <c r="A1007" s="23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</row>
    <row r="1008" spans="1:14">
      <c r="A1008" s="23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</row>
    <row r="1009" spans="1:14">
      <c r="A1009" s="23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</row>
    <row r="1010" spans="1:14">
      <c r="A1010" s="23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</row>
    <row r="1011" spans="1:14">
      <c r="A1011" s="23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</row>
    <row r="1012" spans="1:14">
      <c r="A1012" s="23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</row>
    <row r="1013" spans="1:14">
      <c r="A1013" s="23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</row>
    <row r="1014" spans="1:14">
      <c r="A1014" s="23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</row>
    <row r="1015" spans="1:14">
      <c r="A1015" s="23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</row>
    <row r="1016" spans="1:14">
      <c r="A1016" s="23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</row>
    <row r="1017" spans="1:14">
      <c r="A1017" s="23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</row>
    <row r="1018" spans="1:14">
      <c r="A1018" s="23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</row>
    <row r="1019" spans="1:14">
      <c r="A1019" s="23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</row>
    <row r="1020" spans="1:14">
      <c r="A1020" s="23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</row>
    <row r="1021" spans="1:14">
      <c r="A1021" s="23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</row>
    <row r="1022" spans="1:14">
      <c r="A1022" s="23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</row>
    <row r="1023" spans="1:14">
      <c r="A1023" s="23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</row>
    <row r="1024" spans="1:14">
      <c r="A1024" s="23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</row>
    <row r="1025" spans="1:14">
      <c r="A1025" s="23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</row>
    <row r="1026" spans="1:14">
      <c r="A1026" s="23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</row>
    <row r="1027" spans="1:14">
      <c r="A1027" s="23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</row>
    <row r="1028" spans="1:14">
      <c r="A1028" s="23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</row>
    <row r="1029" spans="1:14">
      <c r="A1029" s="23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</row>
    <row r="1030" spans="1:14">
      <c r="A1030" s="23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</row>
    <row r="1031" spans="1:14">
      <c r="A1031" s="23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</row>
    <row r="1032" spans="1:14">
      <c r="A1032" s="23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</row>
    <row r="1033" spans="1:14">
      <c r="A1033" s="23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</row>
    <row r="1034" spans="1:14">
      <c r="A1034" s="23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</row>
    <row r="1035" spans="1:14">
      <c r="A1035" s="23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</row>
    <row r="1036" spans="1:14">
      <c r="A1036" s="23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</row>
    <row r="1037" spans="1:14">
      <c r="A1037" s="23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</row>
    <row r="1038" spans="1:14">
      <c r="A1038" s="23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</row>
    <row r="1039" spans="1:14">
      <c r="A1039" s="23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</row>
    <row r="1040" spans="1:14">
      <c r="A1040" s="23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</row>
    <row r="1041" spans="1:14">
      <c r="A1041" s="23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</row>
    <row r="1042" spans="1:14">
      <c r="A1042" s="23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</row>
    <row r="1043" spans="1:14">
      <c r="A1043" s="23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</row>
    <row r="1044" spans="1:14">
      <c r="A1044" s="23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</row>
    <row r="1045" spans="1:14">
      <c r="A1045" s="23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</row>
    <row r="1046" spans="1:14">
      <c r="A1046" s="23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</row>
    <row r="1047" spans="1:14">
      <c r="A1047" s="23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</row>
    <row r="1048" spans="1:14">
      <c r="A1048" s="23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</row>
    <row r="1049" spans="1:14">
      <c r="A1049" s="23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</row>
    <row r="1050" spans="1:14">
      <c r="A1050" s="23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</row>
    <row r="1051" spans="1:14">
      <c r="A1051" s="23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</row>
    <row r="1052" spans="1:14">
      <c r="A1052" s="23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</row>
    <row r="1053" spans="1:14">
      <c r="A1053" s="23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</row>
    <row r="1054" spans="1:14">
      <c r="A1054" s="23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</row>
    <row r="1055" spans="1:14">
      <c r="A1055" s="23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</row>
    <row r="1056" spans="1:14">
      <c r="A1056" s="23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</row>
    <row r="1057" spans="1:14">
      <c r="A1057" s="23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</row>
    <row r="1058" spans="1:14">
      <c r="A1058" s="23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</row>
    <row r="1059" spans="1:14">
      <c r="A1059" s="23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</row>
    <row r="1060" spans="1:14">
      <c r="A1060" s="23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</row>
    <row r="1061" spans="1:14">
      <c r="A1061" s="23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</row>
    <row r="1062" spans="1:14">
      <c r="A1062" s="23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</row>
    <row r="1063" spans="1:14">
      <c r="A1063" s="23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</row>
    <row r="1064" spans="1:14">
      <c r="A1064" s="23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</row>
    <row r="1065" spans="1:14">
      <c r="A1065" s="23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</row>
    <row r="1066" spans="1:14">
      <c r="A1066" s="23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</row>
    <row r="1067" spans="1:14">
      <c r="A1067" s="23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</row>
    <row r="1068" spans="1:14">
      <c r="A1068" s="23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</row>
    <row r="1069" spans="1:14">
      <c r="A1069" s="23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</row>
    <row r="1070" spans="1:14">
      <c r="A1070" s="23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</row>
    <row r="1071" spans="1:14">
      <c r="A1071" s="23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</row>
    <row r="1072" spans="1:14">
      <c r="A1072" s="23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</row>
    <row r="1073" spans="1:14">
      <c r="A1073" s="23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</row>
    <row r="1074" spans="1:14">
      <c r="A1074" s="23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</row>
    <row r="1075" spans="1:14">
      <c r="A1075" s="23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</row>
    <row r="1076" spans="1:14">
      <c r="A1076" s="23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</row>
    <row r="1077" spans="1:14">
      <c r="A1077" s="23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</row>
    <row r="1078" spans="1:14">
      <c r="A1078" s="23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</row>
    <row r="1079" spans="1:14">
      <c r="A1079" s="23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</row>
    <row r="1080" spans="1:14">
      <c r="A1080" s="23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</row>
    <row r="1081" spans="1:14">
      <c r="A1081" s="23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</row>
    <row r="1082" spans="1:14">
      <c r="A1082" s="23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</row>
    <row r="1083" spans="1:14">
      <c r="A1083" s="23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</row>
    <row r="1084" spans="1:14">
      <c r="A1084" s="23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</row>
    <row r="1085" spans="1:14">
      <c r="A1085" s="23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</row>
    <row r="1086" spans="1:14">
      <c r="A1086" s="23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</row>
    <row r="1087" spans="1:14">
      <c r="A1087" s="23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</row>
    <row r="1088" spans="1:14">
      <c r="A1088" s="23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</row>
    <row r="1089" spans="1:14">
      <c r="A1089" s="23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</row>
    <row r="1090" spans="1:14">
      <c r="A1090" s="23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</row>
    <row r="1091" spans="1:14">
      <c r="A1091" s="23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</row>
    <row r="1092" spans="1:14">
      <c r="A1092" s="23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</row>
    <row r="1093" spans="1:14">
      <c r="A1093" s="23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</row>
    <row r="1094" spans="1:14">
      <c r="A1094" s="23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</row>
    <row r="1095" spans="1:14">
      <c r="A1095" s="23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</row>
    <row r="1096" spans="1:14">
      <c r="A1096" s="23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</row>
    <row r="1097" spans="1:14">
      <c r="A1097" s="23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</row>
    <row r="1098" spans="1:14">
      <c r="A1098" s="23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</row>
    <row r="1099" spans="1:14">
      <c r="A1099" s="23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</row>
    <row r="1100" spans="1:14">
      <c r="A1100" s="23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</row>
    <row r="1101" spans="1:14">
      <c r="A1101" s="23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</row>
    <row r="1102" spans="1:14">
      <c r="A1102" s="23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</row>
    <row r="1103" spans="1:14">
      <c r="A1103" s="23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</row>
    <row r="1104" spans="1:14">
      <c r="A1104" s="23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</row>
    <row r="1105" spans="1:14">
      <c r="A1105" s="23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</row>
    <row r="1106" spans="1:14">
      <c r="A1106" s="23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</row>
    <row r="1107" spans="1:14">
      <c r="A1107" s="23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</row>
    <row r="1108" spans="1:14">
      <c r="A1108" s="23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</row>
    <row r="1109" spans="1:14">
      <c r="A1109" s="23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</row>
    <row r="1110" spans="1:14">
      <c r="A1110" s="23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</row>
    <row r="1111" spans="1:14">
      <c r="A1111" s="23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</row>
    <row r="1112" spans="1:14">
      <c r="A1112" s="23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</row>
    <row r="1113" spans="1:14">
      <c r="A1113" s="23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</row>
    <row r="1114" spans="1:14">
      <c r="A1114" s="23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</row>
    <row r="1115" spans="1:14">
      <c r="A1115" s="23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</row>
    <row r="1116" spans="1:14">
      <c r="A1116" s="23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</row>
    <row r="1117" spans="1:14">
      <c r="A1117" s="23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</row>
    <row r="1118" spans="1:14">
      <c r="A1118" s="23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</row>
    <row r="1119" spans="1:14">
      <c r="A1119" s="23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</row>
    <row r="1120" spans="1:14">
      <c r="A1120" s="23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</row>
    <row r="1121" spans="1:14">
      <c r="A1121" s="23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</row>
    <row r="1122" spans="1:14">
      <c r="A1122" s="23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</row>
    <row r="1123" spans="1:14">
      <c r="A1123" s="23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</row>
    <row r="1124" spans="1:14">
      <c r="A1124" s="23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</row>
    <row r="1125" spans="1:14">
      <c r="A1125" s="23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</row>
    <row r="1126" spans="1:14">
      <c r="A1126" s="23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</row>
    <row r="1127" spans="1:14">
      <c r="A1127" s="23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</row>
    <row r="1128" spans="1:14">
      <c r="A1128" s="23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</row>
    <row r="1129" spans="1:14">
      <c r="A1129" s="23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</row>
    <row r="1130" spans="1:14">
      <c r="A1130" s="23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</row>
    <row r="1131" spans="1:14">
      <c r="A1131" s="23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</row>
    <row r="1132" spans="1:14">
      <c r="A1132" s="23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</row>
    <row r="1133" spans="1:14">
      <c r="A1133" s="23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</row>
    <row r="1134" spans="1:14">
      <c r="A1134" s="23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</row>
    <row r="1135" spans="1:14">
      <c r="A1135" s="23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</row>
    <row r="1136" spans="1:14">
      <c r="A1136" s="23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</row>
    <row r="1137" spans="1:14">
      <c r="A1137" s="23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</row>
    <row r="1138" spans="1:14">
      <c r="A1138" s="23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</row>
    <row r="1139" spans="1:14">
      <c r="A1139" s="23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</row>
    <row r="1140" spans="1:14">
      <c r="A1140" s="23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</row>
    <row r="1141" spans="1:14">
      <c r="A1141" s="23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</row>
    <row r="1142" spans="1:14">
      <c r="A1142" s="23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</row>
    <row r="1143" spans="1:14">
      <c r="A1143" s="23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</row>
    <row r="1144" spans="1:14">
      <c r="A1144" s="23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</row>
    <row r="1145" spans="1:14">
      <c r="A1145" s="23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</row>
    <row r="1146" spans="1:14">
      <c r="A1146" s="23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</row>
    <row r="1147" spans="1:14">
      <c r="A1147" s="23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</row>
    <row r="1148" spans="1:14">
      <c r="A1148" s="23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</row>
    <row r="1149" spans="1:14">
      <c r="A1149" s="23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</row>
    <row r="1150" spans="1:14">
      <c r="A1150" s="23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</row>
    <row r="1151" spans="1:14">
      <c r="A1151" s="23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</row>
    <row r="1152" spans="1:14">
      <c r="A1152" s="23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</row>
    <row r="1153" spans="1:14">
      <c r="A1153" s="23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</row>
    <row r="1154" spans="1:14">
      <c r="A1154" s="23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</row>
    <row r="1155" spans="1:14">
      <c r="A1155" s="23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</row>
    <row r="1156" spans="1:14">
      <c r="A1156" s="23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</row>
    <row r="1157" spans="1:14">
      <c r="A1157" s="23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</row>
    <row r="1158" spans="1:14">
      <c r="A1158" s="23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</row>
    <row r="1159" spans="1:14">
      <c r="A1159" s="23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</row>
    <row r="1160" spans="1:14">
      <c r="A1160" s="23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</row>
    <row r="1161" spans="1:14">
      <c r="A1161" s="23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</row>
    <row r="1162" spans="1:14">
      <c r="A1162" s="23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</row>
    <row r="1163" spans="1:14">
      <c r="A1163" s="23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</row>
    <row r="1164" spans="1:14">
      <c r="A1164" s="23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</row>
    <row r="1165" spans="1:14">
      <c r="A1165" s="23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</row>
    <row r="1166" spans="1:14">
      <c r="A1166" s="23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</row>
    <row r="1167" spans="1:14">
      <c r="A1167" s="23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</row>
    <row r="1168" spans="1:14">
      <c r="A1168" s="23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</row>
    <row r="1169" spans="1:14">
      <c r="A1169" s="23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</row>
    <row r="1170" spans="1:14">
      <c r="A1170" s="23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</row>
    <row r="1171" spans="1:14">
      <c r="A1171" s="23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</row>
    <row r="1172" spans="1:14">
      <c r="A1172" s="23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</row>
    <row r="1173" spans="1:14">
      <c r="A1173" s="23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</row>
    <row r="1174" spans="1:14">
      <c r="A1174" s="23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</row>
    <row r="1175" spans="1:14">
      <c r="A1175" s="23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</row>
    <row r="1176" spans="1:14">
      <c r="A1176" s="23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</row>
    <row r="1177" spans="1:14">
      <c r="A1177" s="23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</row>
    <row r="1178" spans="1:14">
      <c r="A1178" s="23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</row>
    <row r="1179" spans="1:14">
      <c r="A1179" s="23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</row>
    <row r="1180" spans="1:14">
      <c r="A1180" s="23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</row>
    <row r="1181" spans="1:14">
      <c r="A1181" s="23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</row>
    <row r="1182" spans="1:14">
      <c r="A1182" s="23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</row>
    <row r="1183" spans="1:14">
      <c r="A1183" s="23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</row>
    <row r="1184" spans="1:14">
      <c r="A1184" s="23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</row>
    <row r="1185" spans="1:14">
      <c r="A1185" s="23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</row>
    <row r="1186" spans="1:14">
      <c r="A1186" s="23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</row>
    <row r="1187" spans="1:14">
      <c r="A1187" s="23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</row>
    <row r="1188" spans="1:14">
      <c r="A1188" s="23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</row>
    <row r="1189" spans="1:14">
      <c r="A1189" s="23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</row>
    <row r="1190" spans="1:14">
      <c r="A1190" s="23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</row>
    <row r="1191" spans="1:14">
      <c r="A1191" s="23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</row>
    <row r="1192" spans="1:14">
      <c r="A1192" s="23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</row>
    <row r="1193" spans="1:14">
      <c r="A1193" s="23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</row>
    <row r="1194" spans="1:14">
      <c r="A1194" s="23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</row>
    <row r="1195" spans="1:14">
      <c r="A1195" s="23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</row>
    <row r="1196" spans="1:14">
      <c r="A1196" s="23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</row>
    <row r="1197" spans="1:14">
      <c r="A1197" s="23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</row>
    <row r="1198" spans="1:14">
      <c r="A1198" s="23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</row>
    <row r="1199" spans="1:14">
      <c r="A1199" s="23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</row>
    <row r="1200" spans="1:14">
      <c r="A1200" s="23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</row>
    <row r="1201" spans="1:14">
      <c r="A1201" s="23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</row>
    <row r="1202" spans="1:14">
      <c r="A1202" s="23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</row>
    <row r="1203" spans="1:14">
      <c r="A1203" s="23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</row>
    <row r="1204" spans="1:14">
      <c r="A1204" s="23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</row>
    <row r="1205" spans="1:14">
      <c r="A1205" s="23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</row>
    <row r="1206" spans="1:14">
      <c r="A1206" s="23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</row>
    <row r="1207" spans="1:14">
      <c r="A1207" s="23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</row>
    <row r="1208" spans="1:14">
      <c r="A1208" s="23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</row>
    <row r="1209" spans="1:14">
      <c r="A1209" s="23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</row>
    <row r="1210" spans="1:14">
      <c r="A1210" s="23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</row>
    <row r="1211" spans="1:14">
      <c r="A1211" s="23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</row>
    <row r="1212" spans="1:14">
      <c r="A1212" s="23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</row>
    <row r="1213" spans="1:14">
      <c r="A1213" s="23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</row>
    <row r="1214" spans="1:14">
      <c r="A1214" s="23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</row>
    <row r="1215" spans="1:14">
      <c r="A1215" s="23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</row>
    <row r="1216" spans="1:14">
      <c r="A1216" s="23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</row>
    <row r="1217" spans="1:14">
      <c r="A1217" s="23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</row>
    <row r="1218" spans="1:14">
      <c r="A1218" s="23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</row>
    <row r="1219" spans="1:14">
      <c r="A1219" s="23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</row>
    <row r="1220" spans="1:14">
      <c r="A1220" s="23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</row>
    <row r="1221" spans="1:14">
      <c r="A1221" s="23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</row>
    <row r="1222" spans="1:14">
      <c r="A1222" s="23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</row>
    <row r="1223" spans="1:14">
      <c r="A1223" s="23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</row>
    <row r="1224" spans="1:14">
      <c r="A1224" s="23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</row>
    <row r="1225" spans="1:14">
      <c r="A1225" s="23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</row>
    <row r="1226" spans="1:14">
      <c r="A1226" s="23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</row>
    <row r="1227" spans="1:14">
      <c r="A1227" s="23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</row>
    <row r="1228" spans="1:14">
      <c r="A1228" s="23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</row>
    <row r="1229" spans="1:14">
      <c r="A1229" s="23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</row>
    <row r="1230" spans="1:14">
      <c r="A1230" s="23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</row>
    <row r="1231" spans="1:14">
      <c r="A1231" s="23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</row>
    <row r="1232" spans="1:14">
      <c r="A1232" s="23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</row>
    <row r="1233" spans="1:14">
      <c r="A1233" s="23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</row>
    <row r="1234" spans="1:14">
      <c r="A1234" s="23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</row>
    <row r="1235" spans="1:14">
      <c r="A1235" s="23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</row>
    <row r="1236" spans="1:14">
      <c r="A1236" s="23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</row>
    <row r="1237" spans="1:14">
      <c r="A1237" s="23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</row>
    <row r="1238" spans="1:14">
      <c r="A1238" s="23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</row>
    <row r="1239" spans="1:14">
      <c r="A1239" s="23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</row>
    <row r="1240" spans="1:14">
      <c r="A1240" s="23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</row>
    <row r="1241" spans="1:14">
      <c r="A1241" s="23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</row>
    <row r="1242" spans="1:14">
      <c r="A1242" s="23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</row>
    <row r="1243" spans="1:14">
      <c r="A1243" s="23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</row>
    <row r="1244" spans="1:14">
      <c r="A1244" s="23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</row>
    <row r="1245" spans="1:14">
      <c r="A1245" s="23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</row>
    <row r="1246" spans="1:14">
      <c r="A1246" s="23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</row>
    <row r="1247" spans="1:14">
      <c r="A1247" s="23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</row>
    <row r="1248" spans="1:14">
      <c r="A1248" s="23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</row>
    <row r="1249" spans="1:14">
      <c r="A1249" s="23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</row>
    <row r="1250" spans="1:14">
      <c r="A1250" s="23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</row>
    <row r="1251" spans="1:14">
      <c r="A1251" s="23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</row>
    <row r="1252" spans="1:14">
      <c r="A1252" s="23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</row>
    <row r="1253" spans="1:14">
      <c r="A1253" s="23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</row>
    <row r="1254" spans="1:14">
      <c r="A1254" s="23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</row>
    <row r="1255" spans="1:14">
      <c r="A1255" s="23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</row>
    <row r="1256" spans="1:14">
      <c r="A1256" s="23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</row>
    <row r="1257" spans="1:14">
      <c r="A1257" s="23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</row>
    <row r="1258" spans="1:14">
      <c r="A1258" s="23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</row>
    <row r="1259" spans="1:14">
      <c r="A1259" s="23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</row>
    <row r="1260" spans="1:14">
      <c r="A1260" s="23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</row>
    <row r="1261" spans="1:14">
      <c r="A1261" s="23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</row>
    <row r="1262" spans="1:14">
      <c r="A1262" s="23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</row>
    <row r="1263" spans="1:14">
      <c r="A1263" s="23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</row>
    <row r="1264" spans="1:14">
      <c r="A1264" s="23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</row>
    <row r="1265" spans="1:14">
      <c r="A1265" s="23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</row>
    <row r="1266" spans="1:14">
      <c r="A1266" s="23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</row>
    <row r="1267" spans="1:14">
      <c r="A1267" s="23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</row>
    <row r="1268" spans="1:14">
      <c r="A1268" s="23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</row>
    <row r="1269" spans="1:14">
      <c r="A1269" s="23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</row>
    <row r="1270" spans="1:14">
      <c r="A1270" s="23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</row>
    <row r="1271" spans="1:14">
      <c r="A1271" s="23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</row>
    <row r="1272" spans="1:14">
      <c r="A1272" s="23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</row>
    <row r="1273" spans="1:14">
      <c r="A1273" s="23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</row>
    <row r="1274" spans="1:14">
      <c r="A1274" s="23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</row>
    <row r="1275" spans="1:14">
      <c r="A1275" s="23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</row>
    <row r="1276" spans="1:14">
      <c r="A1276" s="23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</row>
    <row r="1277" spans="1:14">
      <c r="A1277" s="23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</row>
    <row r="1278" spans="1:14">
      <c r="A1278" s="23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</row>
    <row r="1279" spans="1:14">
      <c r="A1279" s="23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</row>
    <row r="1280" spans="1:14">
      <c r="A1280" s="23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</row>
    <row r="1281" spans="1:14">
      <c r="A1281" s="23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</row>
    <row r="1282" spans="1:14">
      <c r="A1282" s="23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</row>
    <row r="1283" spans="1:14">
      <c r="A1283" s="23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</row>
    <row r="1284" spans="1:14">
      <c r="A1284" s="23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</row>
    <row r="1285" spans="1:14">
      <c r="A1285" s="23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</row>
    <row r="1286" spans="1:14">
      <c r="A1286" s="23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</row>
    <row r="1287" spans="1:14">
      <c r="A1287" s="23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</row>
    <row r="1288" spans="1:14">
      <c r="A1288" s="23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</row>
    <row r="1289" spans="1:14">
      <c r="A1289" s="23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</row>
    <row r="1290" spans="1:14">
      <c r="A1290" s="23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</row>
    <row r="1291" spans="1:14">
      <c r="A1291" s="23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</row>
    <row r="1292" spans="1:14">
      <c r="A1292" s="23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</row>
    <row r="1293" spans="1:14">
      <c r="A1293" s="23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</row>
    <row r="1294" spans="1:14">
      <c r="A1294" s="23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</row>
    <row r="1295" spans="1:14">
      <c r="A1295" s="23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</row>
    <row r="1296" spans="1:14">
      <c r="A1296" s="23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</row>
    <row r="1297" spans="1:14">
      <c r="A1297" s="23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</row>
    <row r="1298" spans="1:14">
      <c r="A1298" s="23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</row>
    <row r="1299" spans="1:14">
      <c r="A1299" s="23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</row>
    <row r="1300" spans="1:14">
      <c r="A1300" s="23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</row>
    <row r="1301" spans="1:14">
      <c r="A1301" s="23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</row>
    <row r="1302" spans="1:14">
      <c r="A1302" s="23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</row>
    <row r="1303" spans="1:14">
      <c r="A1303" s="23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</row>
    <row r="1304" spans="1:14">
      <c r="A1304" s="23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</row>
    <row r="1305" spans="1:14">
      <c r="A1305" s="23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</row>
    <row r="1306" spans="1:14">
      <c r="A1306" s="23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</row>
    <row r="1307" spans="1:14">
      <c r="A1307" s="23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</row>
    <row r="1308" spans="1:14">
      <c r="A1308" s="23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</row>
    <row r="1309" spans="1:14">
      <c r="A1309" s="23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</row>
    <row r="1310" spans="1:14">
      <c r="A1310" s="23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</row>
    <row r="1311" spans="1:14">
      <c r="A1311" s="23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</row>
    <row r="1312" spans="1:14">
      <c r="A1312" s="23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</row>
    <row r="1313" spans="1:14">
      <c r="A1313" s="23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</row>
    <row r="1314" spans="1:14">
      <c r="A1314" s="23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</row>
    <row r="1315" spans="1:14">
      <c r="A1315" s="23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</row>
    <row r="1316" spans="1:14">
      <c r="A1316" s="23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</row>
    <row r="1317" spans="1:14">
      <c r="A1317" s="23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</row>
    <row r="1318" spans="1:14">
      <c r="A1318" s="23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</row>
    <row r="1319" spans="1:14">
      <c r="A1319" s="23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</row>
    <row r="1320" spans="1:14">
      <c r="A1320" s="23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</row>
    <row r="1321" spans="1:14">
      <c r="A1321" s="23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</row>
    <row r="1322" spans="1:14">
      <c r="A1322" s="23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</row>
    <row r="1323" spans="1:14">
      <c r="A1323" s="23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</row>
    <row r="1324" spans="1:14">
      <c r="A1324" s="23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</row>
    <row r="1325" spans="1:14">
      <c r="A1325" s="23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</row>
    <row r="1326" spans="1:14">
      <c r="A1326" s="23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</row>
    <row r="1327" spans="1:14">
      <c r="A1327" s="23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</row>
    <row r="1328" spans="1:14">
      <c r="A1328" s="23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</row>
    <row r="1329" spans="1:14">
      <c r="A1329" s="23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</row>
    <row r="1330" spans="1:14">
      <c r="A1330" s="23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</row>
    <row r="1331" spans="1:14">
      <c r="A1331" s="23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</row>
    <row r="1332" spans="1:14">
      <c r="A1332" s="23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</row>
    <row r="1333" spans="1:14">
      <c r="A1333" s="23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</row>
    <row r="1334" spans="1:14">
      <c r="A1334" s="23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</row>
    <row r="1335" spans="1:14">
      <c r="A1335" s="23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</row>
    <row r="1336" spans="1:14">
      <c r="A1336" s="23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</row>
    <row r="1337" spans="1:14">
      <c r="A1337" s="23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</row>
    <row r="1338" spans="1:14">
      <c r="A1338" s="23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</row>
    <row r="1339" spans="1:14">
      <c r="A1339" s="23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</row>
    <row r="1340" spans="1:14">
      <c r="A1340" s="23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</row>
    <row r="1341" spans="1:14">
      <c r="A1341" s="23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</row>
    <row r="1342" spans="1:14">
      <c r="A1342" s="23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</row>
    <row r="1343" spans="1:14">
      <c r="A1343" s="23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</row>
    <row r="1344" spans="1:14">
      <c r="A1344" s="23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</row>
    <row r="1345" spans="1:14">
      <c r="A1345" s="23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</row>
    <row r="1346" spans="1:14">
      <c r="A1346" s="23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</row>
    <row r="1347" spans="1:14">
      <c r="A1347" s="23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</row>
    <row r="1348" spans="1:14">
      <c r="A1348" s="23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</row>
    <row r="1349" spans="1:14">
      <c r="A1349" s="23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</row>
    <row r="1350" spans="1:14">
      <c r="A1350" s="23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</row>
    <row r="1351" spans="1:14">
      <c r="A1351" s="23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</row>
    <row r="1352" spans="1:14">
      <c r="A1352" s="23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</row>
    <row r="1353" spans="1:14">
      <c r="A1353" s="23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</row>
    <row r="1354" spans="1:14">
      <c r="A1354" s="23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</row>
    <row r="1355" spans="1:14">
      <c r="A1355" s="23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</row>
    <row r="1356" spans="1:14">
      <c r="A1356" s="23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</row>
    <row r="1357" spans="1:14">
      <c r="A1357" s="23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</row>
    <row r="1358" spans="1:14">
      <c r="A1358" s="23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</row>
    <row r="1359" spans="1:14">
      <c r="A1359" s="23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</row>
    <row r="1360" spans="1:14">
      <c r="A1360" s="23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</row>
    <row r="1361" spans="1:14">
      <c r="A1361" s="23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</row>
    <row r="1362" spans="1:14">
      <c r="A1362" s="23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</row>
    <row r="1363" spans="1:14">
      <c r="A1363" s="23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</row>
    <row r="1364" spans="1:14">
      <c r="A1364" s="23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</row>
    <row r="1365" spans="1:14">
      <c r="A1365" s="23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</row>
    <row r="1366" spans="1:14">
      <c r="A1366" s="23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</row>
    <row r="1367" spans="1:14">
      <c r="A1367" s="23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</row>
    <row r="1368" spans="1:14">
      <c r="A1368" s="23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</row>
    <row r="1369" spans="1:14">
      <c r="A1369" s="23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</row>
    <row r="1370" spans="1:14">
      <c r="A1370" s="23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</row>
    <row r="1371" spans="1:14">
      <c r="A1371" s="23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</row>
    <row r="1372" spans="1:14">
      <c r="A1372" s="23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</row>
    <row r="1373" spans="1:14">
      <c r="A1373" s="23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</row>
    <row r="1374" spans="1:14">
      <c r="A1374" s="23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</row>
    <row r="1375" spans="1:14">
      <c r="A1375" s="23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</row>
    <row r="1376" spans="1:14">
      <c r="A1376" s="23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</row>
    <row r="1377" spans="1:14">
      <c r="A1377" s="23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</row>
    <row r="1378" spans="1:14">
      <c r="A1378" s="23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</row>
    <row r="1379" spans="1:14">
      <c r="A1379" s="23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</row>
    <row r="1380" spans="1:14">
      <c r="A1380" s="23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</row>
    <row r="1381" spans="1:14">
      <c r="A1381" s="23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</row>
    <row r="1382" spans="1:14">
      <c r="A1382" s="23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</row>
    <row r="1383" spans="1:14">
      <c r="A1383" s="23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</row>
    <row r="1384" spans="1:14">
      <c r="A1384" s="23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</row>
    <row r="1385" spans="1:14">
      <c r="A1385" s="23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</row>
    <row r="1386" spans="1:14">
      <c r="A1386" s="23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</row>
    <row r="1387" spans="1:14">
      <c r="A1387" s="23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</row>
    <row r="1388" spans="1:14">
      <c r="A1388" s="23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</row>
    <row r="1389" spans="1:14">
      <c r="A1389" s="23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</row>
    <row r="1390" spans="1:14">
      <c r="A1390" s="23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</row>
    <row r="1391" spans="1:14">
      <c r="A1391" s="23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</row>
    <row r="1392" spans="1:14">
      <c r="A1392" s="23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</row>
    <row r="1393" spans="1:14">
      <c r="A1393" s="23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</row>
    <row r="1394" spans="1:14">
      <c r="A1394" s="23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</row>
    <row r="1395" spans="1:14">
      <c r="A1395" s="23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</row>
    <row r="1396" spans="1:14">
      <c r="A1396" s="23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</row>
    <row r="1397" spans="1:14">
      <c r="A1397" s="23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</row>
    <row r="1398" spans="1:14">
      <c r="A1398" s="23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</row>
    <row r="1399" spans="1:14">
      <c r="A1399" s="23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</row>
    <row r="1400" spans="1:14">
      <c r="A1400" s="23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</row>
    <row r="1401" spans="1:14">
      <c r="A1401" s="23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</row>
    <row r="1402" spans="1:14">
      <c r="A1402" s="23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</row>
    <row r="1403" spans="1:14">
      <c r="A1403" s="23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</row>
    <row r="1404" spans="1:14">
      <c r="A1404" s="23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</row>
    <row r="1405" spans="1:14">
      <c r="A1405" s="23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</row>
    <row r="1406" spans="1:14">
      <c r="A1406" s="23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</row>
    <row r="1407" spans="1:14">
      <c r="A1407" s="23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</row>
    <row r="1408" spans="1:14">
      <c r="A1408" s="23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</row>
    <row r="1409" spans="1:14">
      <c r="A1409" s="23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</row>
    <row r="1410" spans="1:14">
      <c r="A1410" s="23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</row>
    <row r="1411" spans="1:14">
      <c r="A1411" s="23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</row>
    <row r="1412" spans="1:14">
      <c r="A1412" s="23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</row>
    <row r="1413" spans="1:14">
      <c r="A1413" s="23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</row>
    <row r="1414" spans="1:14">
      <c r="A1414" s="23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</row>
    <row r="1415" spans="1:14">
      <c r="A1415" s="23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</row>
    <row r="1416" spans="1:14">
      <c r="A1416" s="23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</row>
    <row r="1417" spans="1:14">
      <c r="A1417" s="23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</row>
    <row r="1418" spans="1:14">
      <c r="A1418" s="23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</row>
    <row r="1419" spans="1:14">
      <c r="A1419" s="23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</row>
    <row r="1420" spans="1:14">
      <c r="A1420" s="23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</row>
    <row r="1421" spans="1:14">
      <c r="A1421" s="23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</row>
    <row r="1422" spans="1:14">
      <c r="A1422" s="23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</row>
    <row r="1423" spans="1:14">
      <c r="A1423" s="23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</row>
    <row r="1424" spans="1:14">
      <c r="A1424" s="23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</row>
    <row r="1425" spans="1:14">
      <c r="A1425" s="23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</row>
    <row r="1426" spans="1:14">
      <c r="A1426" s="23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</row>
    <row r="1427" spans="1:14">
      <c r="A1427" s="23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</row>
    <row r="1428" spans="1:14">
      <c r="A1428" s="23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</row>
    <row r="1429" spans="1:14">
      <c r="A1429" s="23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</row>
    <row r="1430" spans="1:14">
      <c r="A1430" s="23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</row>
    <row r="1431" spans="1:14">
      <c r="A1431" s="23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</row>
    <row r="1432" spans="1:14">
      <c r="A1432" s="23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</row>
    <row r="1433" spans="1:14">
      <c r="A1433" s="23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</row>
    <row r="1434" spans="1:14">
      <c r="A1434" s="23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</row>
    <row r="1435" spans="1:14">
      <c r="A1435" s="23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</row>
    <row r="1436" spans="1:14">
      <c r="A1436" s="23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</row>
    <row r="1437" spans="1:14">
      <c r="A1437" s="23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</row>
    <row r="1438" spans="1:14">
      <c r="A1438" s="23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</row>
    <row r="1439" spans="1:14">
      <c r="A1439" s="23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</row>
    <row r="1440" spans="1:14">
      <c r="A1440" s="23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</row>
    <row r="1441" spans="1:14">
      <c r="A1441" s="23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</row>
    <row r="1442" spans="1:14">
      <c r="A1442" s="23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</row>
    <row r="1443" spans="1:14">
      <c r="A1443" s="23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</row>
    <row r="1444" spans="1:14">
      <c r="A1444" s="23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</row>
    <row r="1445" spans="1:14">
      <c r="A1445" s="23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</row>
    <row r="1446" spans="1:14">
      <c r="A1446" s="23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</row>
    <row r="1447" spans="1:14">
      <c r="A1447" s="23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</row>
    <row r="1448" spans="1:14">
      <c r="A1448" s="23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</row>
    <row r="1449" spans="1:14">
      <c r="A1449" s="23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</row>
    <row r="1450" spans="1:14">
      <c r="A1450" s="23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</row>
    <row r="1451" spans="1:14">
      <c r="A1451" s="23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</row>
    <row r="1452" spans="1:14">
      <c r="A1452" s="23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</row>
    <row r="1453" spans="1:14">
      <c r="A1453" s="23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</row>
    <row r="1454" spans="1:14">
      <c r="A1454" s="23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</row>
    <row r="1455" spans="1:14">
      <c r="A1455" s="23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</row>
    <row r="1456" spans="1:14">
      <c r="A1456" s="23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</row>
    <row r="1457" spans="1:14">
      <c r="A1457" s="23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</row>
    <row r="1458" spans="1:14">
      <c r="A1458" s="23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</row>
    <row r="1459" spans="1:14">
      <c r="A1459" s="23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</row>
    <row r="1460" spans="1:14">
      <c r="A1460" s="23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</row>
    <row r="1461" spans="1:14">
      <c r="A1461" s="23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</row>
    <row r="1462" spans="1:14">
      <c r="A1462" s="23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</row>
    <row r="1463" spans="1:14">
      <c r="A1463" s="23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</row>
    <row r="1464" spans="1:14">
      <c r="A1464" s="23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</row>
    <row r="1465" spans="1:14">
      <c r="A1465" s="23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</row>
    <row r="1466" spans="1:14">
      <c r="A1466" s="23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</row>
    <row r="1467" spans="1:14">
      <c r="A1467" s="23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</row>
    <row r="1468" spans="1:14">
      <c r="A1468" s="23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</row>
    <row r="1469" spans="1:14">
      <c r="A1469" s="23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</row>
    <row r="1470" spans="1:14">
      <c r="A1470" s="23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</row>
    <row r="1471" spans="1:14">
      <c r="A1471" s="23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</row>
    <row r="1472" spans="1:14">
      <c r="A1472" s="23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</row>
    <row r="1473" spans="1:14">
      <c r="A1473" s="23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</row>
    <row r="1474" spans="1:14">
      <c r="A1474" s="23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</row>
    <row r="1475" spans="1:14">
      <c r="A1475" s="23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</row>
    <row r="1476" spans="1:14">
      <c r="A1476" s="23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</row>
    <row r="1477" spans="1:14">
      <c r="A1477" s="23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</row>
    <row r="1478" spans="1:14">
      <c r="A1478" s="23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</row>
    <row r="1479" spans="1:14">
      <c r="A1479" s="23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</row>
    <row r="1480" spans="1:14">
      <c r="A1480" s="23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</row>
    <row r="1481" spans="1:14">
      <c r="A1481" s="23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</row>
    <row r="1482" spans="1:14">
      <c r="A1482" s="23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</row>
    <row r="1483" spans="1:14">
      <c r="A1483" s="23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</row>
    <row r="1484" spans="1:14">
      <c r="A1484" s="23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</row>
    <row r="1485" spans="1:14">
      <c r="A1485" s="23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</row>
    <row r="1486" spans="1:14">
      <c r="A1486" s="23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</row>
    <row r="1487" spans="1:14">
      <c r="A1487" s="23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</row>
    <row r="1488" spans="1:14">
      <c r="A1488" s="23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</row>
    <row r="1489" spans="1:14">
      <c r="A1489" s="23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</row>
    <row r="1490" spans="1:14">
      <c r="A1490" s="23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</row>
    <row r="1491" spans="1:14">
      <c r="A1491" s="23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</row>
    <row r="1492" spans="1:14">
      <c r="A1492" s="23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</row>
    <row r="1493" spans="1:14">
      <c r="A1493" s="23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</row>
    <row r="1494" spans="1:14">
      <c r="A1494" s="23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</row>
    <row r="1495" spans="1:14">
      <c r="A1495" s="23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</row>
    <row r="1496" spans="1:14">
      <c r="A1496" s="23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</row>
    <row r="1497" spans="1:14">
      <c r="A1497" s="23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</row>
    <row r="1498" spans="1:14">
      <c r="A1498" s="23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</row>
    <row r="1499" spans="1:14">
      <c r="A1499" s="23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</row>
    <row r="1500" spans="1:14">
      <c r="A1500" s="23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</row>
    <row r="1501" spans="1:14">
      <c r="A1501" s="23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</row>
    <row r="1502" spans="1:14">
      <c r="A1502" s="23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</row>
    <row r="1503" spans="1:14">
      <c r="A1503" s="23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</row>
    <row r="1504" spans="1:14">
      <c r="A1504" s="23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</row>
    <row r="1505" spans="1:14">
      <c r="A1505" s="23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</row>
    <row r="1506" spans="1:14">
      <c r="A1506" s="23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</row>
    <row r="1507" spans="1:14">
      <c r="A1507" s="23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</row>
    <row r="1508" spans="1:14">
      <c r="A1508" s="23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</row>
    <row r="1509" spans="1:14">
      <c r="A1509" s="23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</row>
    <row r="1510" spans="1:14">
      <c r="A1510" s="23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</row>
    <row r="1511" spans="1:14">
      <c r="A1511" s="23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</row>
    <row r="1512" spans="1:14">
      <c r="A1512" s="23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</row>
    <row r="1513" spans="1:14">
      <c r="A1513" s="23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</row>
    <row r="1514" spans="1:14">
      <c r="A1514" s="23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</row>
    <row r="1515" spans="1:14">
      <c r="A1515" s="23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</row>
    <row r="1516" spans="1:14">
      <c r="A1516" s="23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</row>
    <row r="1517" spans="1:14">
      <c r="A1517" s="23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</row>
    <row r="1518" spans="1:14">
      <c r="A1518" s="23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</row>
    <row r="1519" spans="1:14">
      <c r="A1519" s="23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</row>
    <row r="1520" spans="1:14">
      <c r="A1520" s="23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</row>
    <row r="1521" spans="1:14">
      <c r="A1521" s="23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</row>
    <row r="1522" spans="1:14">
      <c r="A1522" s="23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</row>
    <row r="1523" spans="1:14">
      <c r="A1523" s="23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</row>
    <row r="1524" spans="1:14">
      <c r="A1524" s="23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</row>
    <row r="1525" spans="1:14">
      <c r="A1525" s="23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</row>
    <row r="1526" spans="1:14">
      <c r="A1526" s="23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</row>
    <row r="1527" spans="1:14">
      <c r="A1527" s="23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</row>
    <row r="1528" spans="1:14">
      <c r="A1528" s="23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</row>
    <row r="1529" spans="1:14">
      <c r="A1529" s="23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</row>
    <row r="1530" spans="1:14">
      <c r="A1530" s="23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</row>
    <row r="1531" spans="1:14">
      <c r="A1531" s="23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</row>
    <row r="1532" spans="1:14">
      <c r="A1532" s="23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</row>
    <row r="1533" spans="1:14">
      <c r="A1533" s="23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</row>
    <row r="1534" spans="1:14">
      <c r="A1534" s="23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</row>
    <row r="1535" spans="1:14">
      <c r="A1535" s="23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</row>
    <row r="1536" spans="1:14">
      <c r="A1536" s="23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</row>
    <row r="1537" spans="1:14">
      <c r="A1537" s="23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</row>
    <row r="1538" spans="1:14">
      <c r="A1538" s="23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</row>
    <row r="1539" spans="1:14">
      <c r="A1539" s="23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</row>
    <row r="1540" spans="1:14">
      <c r="A1540" s="23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</row>
    <row r="1541" spans="1:14">
      <c r="A1541" s="23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</row>
    <row r="1542" spans="1:14">
      <c r="A1542" s="23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</row>
    <row r="1543" spans="1:14">
      <c r="A1543" s="23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</row>
    <row r="1544" spans="1:14">
      <c r="A1544" s="23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</row>
    <row r="1545" spans="1:14">
      <c r="A1545" s="23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</row>
    <row r="1546" spans="1:14">
      <c r="A1546" s="23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</row>
    <row r="1547" spans="1:14">
      <c r="A1547" s="23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</row>
    <row r="1548" spans="1:14">
      <c r="A1548" s="23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</row>
    <row r="1549" spans="1:14">
      <c r="A1549" s="23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</row>
    <row r="1550" spans="1:14">
      <c r="A1550" s="23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</row>
    <row r="1551" spans="1:14">
      <c r="A1551" s="23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</row>
    <row r="1552" spans="1:14">
      <c r="A1552" s="23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</row>
    <row r="1553" spans="1:14">
      <c r="A1553" s="23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</row>
    <row r="1554" spans="1:14">
      <c r="A1554" s="23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</row>
    <row r="1555" spans="1:14">
      <c r="A1555" s="23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</row>
    <row r="1556" spans="1:14">
      <c r="A1556" s="23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</row>
    <row r="1557" spans="1:14">
      <c r="A1557" s="23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</row>
    <row r="1558" spans="1:14">
      <c r="A1558" s="23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</row>
    <row r="1559" spans="1:14">
      <c r="A1559" s="23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</row>
    <row r="1560" spans="1:14">
      <c r="A1560" s="23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</row>
    <row r="1561" spans="1:14">
      <c r="A1561" s="23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</row>
    <row r="1562" spans="1:14">
      <c r="A1562" s="23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</row>
    <row r="1563" spans="1:14">
      <c r="A1563" s="23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</row>
    <row r="1564" spans="1:14">
      <c r="A1564" s="23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</row>
    <row r="1565" spans="1:14">
      <c r="A1565" s="23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</row>
    <row r="1566" spans="1:14">
      <c r="A1566" s="23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</row>
    <row r="1567" spans="1:14">
      <c r="A1567" s="23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</row>
    <row r="1568" spans="1:14">
      <c r="A1568" s="23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</row>
    <row r="1569" spans="1:14">
      <c r="A1569" s="23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</row>
    <row r="1570" spans="1:14">
      <c r="A1570" s="23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</row>
    <row r="1571" spans="1:14">
      <c r="A1571" s="23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</row>
    <row r="1572" spans="1:14">
      <c r="A1572" s="23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</row>
    <row r="1573" spans="1:14">
      <c r="A1573" s="23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</row>
    <row r="1574" spans="1:14">
      <c r="A1574" s="23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</row>
    <row r="1575" spans="1:14">
      <c r="A1575" s="23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</row>
    <row r="1576" spans="1:14">
      <c r="A1576" s="23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</row>
    <row r="1577" spans="1:14">
      <c r="A1577" s="23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</row>
    <row r="1578" spans="1:14">
      <c r="A1578" s="23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</row>
    <row r="1579" spans="1:14">
      <c r="A1579" s="23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</row>
    <row r="1580" spans="1:14">
      <c r="A1580" s="23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</row>
    <row r="1581" spans="1:14">
      <c r="A1581" s="23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</row>
    <row r="1582" spans="1:14">
      <c r="A1582" s="23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</row>
    <row r="1583" spans="1:14">
      <c r="A1583" s="23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</row>
    <row r="1584" spans="1:14">
      <c r="A1584" s="23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</row>
    <row r="1585" spans="1:14">
      <c r="A1585" s="23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</row>
    <row r="1586" spans="1:14">
      <c r="A1586" s="23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</row>
    <row r="1587" spans="1:14">
      <c r="A1587" s="23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</row>
    <row r="1588" spans="1:14">
      <c r="A1588" s="23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</row>
    <row r="1589" spans="1:14">
      <c r="A1589" s="23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</row>
    <row r="1590" spans="1:14">
      <c r="A1590" s="23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</row>
    <row r="1591" spans="1:14">
      <c r="A1591" s="23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</row>
    <row r="1592" spans="1:14">
      <c r="A1592" s="23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</row>
    <row r="1593" spans="1:14">
      <c r="A1593" s="23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</row>
    <row r="1594" spans="1:14">
      <c r="A1594" s="23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</row>
    <row r="1595" spans="1:14">
      <c r="A1595" s="23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</row>
    <row r="1596" spans="1:14">
      <c r="A1596" s="23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</row>
    <row r="1597" spans="1:14">
      <c r="A1597" s="23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</row>
    <row r="1598" spans="1:14">
      <c r="A1598" s="23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</row>
    <row r="1599" spans="1:14">
      <c r="A1599" s="23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</row>
    <row r="1600" spans="1:14">
      <c r="A1600" s="23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</row>
    <row r="1601" spans="1:14">
      <c r="A1601" s="23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</row>
    <row r="1602" spans="1:14">
      <c r="A1602" s="23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</row>
    <row r="1603" spans="1:14">
      <c r="A1603" s="23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</row>
    <row r="1604" spans="1:14">
      <c r="A1604" s="23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</row>
    <row r="1605" spans="1:14">
      <c r="A1605" s="23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</row>
    <row r="1606" spans="1:14">
      <c r="A1606" s="23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</row>
    <row r="1607" spans="1:14">
      <c r="A1607" s="23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</row>
    <row r="1608" spans="1:14">
      <c r="A1608" s="23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</row>
    <row r="1609" spans="1:14">
      <c r="A1609" s="23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</row>
    <row r="1610" spans="1:14">
      <c r="A1610" s="23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</row>
    <row r="1611" spans="1:14">
      <c r="A1611" s="23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</row>
    <row r="1612" spans="1:14">
      <c r="A1612" s="23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</row>
    <row r="1613" spans="1:14">
      <c r="A1613" s="23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</row>
    <row r="1614" spans="1:14">
      <c r="A1614" s="23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</row>
    <row r="1615" spans="1:14">
      <c r="A1615" s="23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</row>
    <row r="1616" spans="1:14">
      <c r="A1616" s="23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</row>
    <row r="1617" spans="1:14">
      <c r="A1617" s="23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</row>
    <row r="1618" spans="1:14">
      <c r="A1618" s="23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</row>
    <row r="1619" spans="1:14">
      <c r="A1619" s="23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</row>
    <row r="1620" spans="1:14">
      <c r="A1620" s="23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</row>
    <row r="1621" spans="1:14">
      <c r="A1621" s="23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</row>
    <row r="1622" spans="1:14">
      <c r="A1622" s="23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</row>
    <row r="1623" spans="1:14">
      <c r="A1623" s="23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</row>
    <row r="1624" spans="1:14">
      <c r="A1624" s="23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</row>
    <row r="1625" spans="1:14">
      <c r="A1625" s="23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</row>
    <row r="1626" spans="1:14">
      <c r="A1626" s="23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</row>
    <row r="1627" spans="1:14">
      <c r="A1627" s="23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</row>
    <row r="1628" spans="1:14">
      <c r="A1628" s="23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</row>
    <row r="1629" spans="1:14">
      <c r="A1629" s="23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</row>
    <row r="1630" spans="1:14">
      <c r="A1630" s="23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</row>
    <row r="1631" spans="1:14">
      <c r="A1631" s="23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</row>
    <row r="1632" spans="1:14">
      <c r="A1632" s="23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</row>
    <row r="1633" spans="1:14">
      <c r="A1633" s="23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</row>
    <row r="1634" spans="1:14">
      <c r="A1634" s="23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</row>
    <row r="1635" spans="1:14">
      <c r="A1635" s="23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</row>
    <row r="1636" spans="1:14">
      <c r="A1636" s="23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</row>
    <row r="1637" spans="1:14">
      <c r="A1637" s="23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</row>
    <row r="1638" spans="1:14">
      <c r="A1638" s="23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</row>
    <row r="1639" spans="1:14">
      <c r="A1639" s="23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</row>
    <row r="1640" spans="1:14">
      <c r="A1640" s="23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</row>
    <row r="1641" spans="1:14">
      <c r="A1641" s="23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</row>
    <row r="1642" spans="1:14">
      <c r="A1642" s="23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</row>
    <row r="1643" spans="1:14">
      <c r="A1643" s="23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</row>
    <row r="1644" spans="1:14">
      <c r="A1644" s="23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</row>
    <row r="1645" spans="1:14">
      <c r="A1645" s="23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</row>
    <row r="1646" spans="1:14">
      <c r="A1646" s="23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</row>
    <row r="1647" spans="1:14">
      <c r="A1647" s="23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</row>
    <row r="1648" spans="1:14">
      <c r="A1648" s="23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</row>
    <row r="1649" spans="1:14">
      <c r="A1649" s="23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</row>
    <row r="1650" spans="1:14">
      <c r="A1650" s="23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26"/>
    </row>
    <row r="1651" spans="1:14">
      <c r="A1651" s="23"/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  <c r="N1651" s="26"/>
    </row>
    <row r="1652" spans="1:14">
      <c r="A1652" s="23"/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  <c r="N1652" s="26"/>
    </row>
    <row r="1653" spans="1:14">
      <c r="A1653" s="23"/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  <c r="N1653" s="26"/>
    </row>
    <row r="1654" spans="1:14">
      <c r="A1654" s="23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</row>
    <row r="1655" spans="1:14">
      <c r="A1655" s="23"/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  <c r="N1655" s="26"/>
    </row>
    <row r="1656" spans="1:14">
      <c r="A1656" s="23"/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  <c r="N1656" s="26"/>
    </row>
    <row r="1657" spans="1:14">
      <c r="A1657" s="23"/>
      <c r="D1657" s="26"/>
      <c r="E1657" s="26"/>
      <c r="F1657" s="26"/>
      <c r="G1657" s="26"/>
      <c r="H1657" s="26"/>
      <c r="I1657" s="26"/>
      <c r="J1657" s="26"/>
      <c r="K1657" s="26"/>
      <c r="L1657" s="26"/>
      <c r="M1657" s="26"/>
      <c r="N1657" s="26"/>
    </row>
    <row r="1658" spans="1:14">
      <c r="A1658" s="23"/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  <c r="N1658" s="26"/>
    </row>
    <row r="1659" spans="1:14">
      <c r="A1659" s="23"/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  <c r="N1659" s="26"/>
    </row>
    <row r="1660" spans="1:14">
      <c r="A1660" s="23"/>
      <c r="D1660" s="26"/>
      <c r="E1660" s="26"/>
      <c r="F1660" s="26"/>
      <c r="G1660" s="26"/>
      <c r="H1660" s="26"/>
      <c r="I1660" s="26"/>
      <c r="J1660" s="26"/>
      <c r="K1660" s="26"/>
      <c r="L1660" s="26"/>
      <c r="M1660" s="26"/>
      <c r="N1660" s="26"/>
    </row>
    <row r="1661" spans="1:14">
      <c r="A1661" s="23"/>
      <c r="D1661" s="26"/>
      <c r="E1661" s="26"/>
      <c r="F1661" s="26"/>
      <c r="G1661" s="26"/>
      <c r="H1661" s="26"/>
      <c r="I1661" s="26"/>
      <c r="J1661" s="26"/>
      <c r="K1661" s="26"/>
      <c r="L1661" s="26"/>
      <c r="M1661" s="26"/>
      <c r="N1661" s="26"/>
    </row>
    <row r="1662" spans="1:14">
      <c r="A1662" s="23"/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  <c r="N1662" s="26"/>
    </row>
    <row r="1663" spans="1:14">
      <c r="A1663" s="23"/>
      <c r="D1663" s="26"/>
      <c r="E1663" s="26"/>
      <c r="F1663" s="26"/>
      <c r="G1663" s="26"/>
      <c r="H1663" s="26"/>
      <c r="I1663" s="26"/>
      <c r="J1663" s="26"/>
      <c r="K1663" s="26"/>
      <c r="L1663" s="26"/>
      <c r="M1663" s="26"/>
      <c r="N1663" s="26"/>
    </row>
    <row r="1664" spans="1:14">
      <c r="A1664" s="23"/>
      <c r="D1664" s="26"/>
      <c r="E1664" s="26"/>
      <c r="F1664" s="26"/>
      <c r="G1664" s="26"/>
      <c r="H1664" s="26"/>
      <c r="I1664" s="26"/>
      <c r="J1664" s="26"/>
      <c r="K1664" s="26"/>
      <c r="L1664" s="26"/>
      <c r="M1664" s="26"/>
      <c r="N1664" s="26"/>
    </row>
    <row r="1665" spans="1:14">
      <c r="A1665" s="23"/>
      <c r="D1665" s="26"/>
      <c r="E1665" s="26"/>
      <c r="F1665" s="26"/>
      <c r="G1665" s="26"/>
      <c r="H1665" s="26"/>
      <c r="I1665" s="26"/>
      <c r="J1665" s="26"/>
      <c r="K1665" s="26"/>
      <c r="L1665" s="26"/>
      <c r="M1665" s="26"/>
      <c r="N1665" s="26"/>
    </row>
    <row r="1666" spans="1:14">
      <c r="A1666" s="23"/>
      <c r="D1666" s="26"/>
      <c r="E1666" s="26"/>
      <c r="F1666" s="26"/>
      <c r="G1666" s="26"/>
      <c r="H1666" s="26"/>
      <c r="I1666" s="26"/>
      <c r="J1666" s="26"/>
      <c r="K1666" s="26"/>
      <c r="L1666" s="26"/>
      <c r="M1666" s="26"/>
      <c r="N1666" s="26"/>
    </row>
    <row r="1667" spans="1:14">
      <c r="A1667" s="23"/>
      <c r="D1667" s="26"/>
      <c r="E1667" s="26"/>
      <c r="F1667" s="26"/>
      <c r="G1667" s="26"/>
      <c r="H1667" s="26"/>
      <c r="I1667" s="26"/>
      <c r="J1667" s="26"/>
      <c r="K1667" s="26"/>
      <c r="L1667" s="26"/>
      <c r="M1667" s="26"/>
      <c r="N1667" s="26"/>
    </row>
    <row r="1668" spans="1:14">
      <c r="A1668" s="23"/>
      <c r="D1668" s="26"/>
      <c r="E1668" s="26"/>
      <c r="F1668" s="26"/>
      <c r="G1668" s="26"/>
      <c r="H1668" s="26"/>
      <c r="I1668" s="26"/>
      <c r="J1668" s="26"/>
      <c r="K1668" s="26"/>
      <c r="L1668" s="26"/>
      <c r="M1668" s="26"/>
      <c r="N1668" s="26"/>
    </row>
    <row r="1669" spans="1:14">
      <c r="A1669" s="23"/>
      <c r="D1669" s="26"/>
      <c r="E1669" s="26"/>
      <c r="F1669" s="26"/>
      <c r="G1669" s="26"/>
      <c r="H1669" s="26"/>
      <c r="I1669" s="26"/>
      <c r="J1669" s="26"/>
      <c r="K1669" s="26"/>
      <c r="L1669" s="26"/>
      <c r="M1669" s="26"/>
      <c r="N1669" s="26"/>
    </row>
    <row r="1670" spans="1:14">
      <c r="A1670" s="23"/>
      <c r="D1670" s="26"/>
      <c r="E1670" s="26"/>
      <c r="F1670" s="26"/>
      <c r="G1670" s="26"/>
      <c r="H1670" s="26"/>
      <c r="I1670" s="26"/>
      <c r="J1670" s="26"/>
      <c r="K1670" s="26"/>
      <c r="L1670" s="26"/>
      <c r="M1670" s="26"/>
      <c r="N1670" s="26"/>
    </row>
    <row r="1671" spans="1:14">
      <c r="A1671" s="23"/>
      <c r="D1671" s="26"/>
      <c r="E1671" s="26"/>
      <c r="F1671" s="26"/>
      <c r="G1671" s="26"/>
      <c r="H1671" s="26"/>
      <c r="I1671" s="26"/>
      <c r="J1671" s="26"/>
      <c r="K1671" s="26"/>
      <c r="L1671" s="26"/>
      <c r="M1671" s="26"/>
      <c r="N1671" s="26"/>
    </row>
    <row r="1672" spans="1:14">
      <c r="A1672" s="23"/>
      <c r="D1672" s="26"/>
      <c r="E1672" s="26"/>
      <c r="F1672" s="26"/>
      <c r="G1672" s="26"/>
      <c r="H1672" s="26"/>
      <c r="I1672" s="26"/>
      <c r="J1672" s="26"/>
      <c r="K1672" s="26"/>
      <c r="L1672" s="26"/>
      <c r="M1672" s="26"/>
      <c r="N1672" s="26"/>
    </row>
    <row r="1673" spans="1:14">
      <c r="A1673" s="23"/>
      <c r="D1673" s="26"/>
      <c r="E1673" s="26"/>
      <c r="F1673" s="26"/>
      <c r="G1673" s="26"/>
      <c r="H1673" s="26"/>
      <c r="I1673" s="26"/>
      <c r="J1673" s="26"/>
      <c r="K1673" s="26"/>
      <c r="L1673" s="26"/>
      <c r="M1673" s="26"/>
      <c r="N1673" s="26"/>
    </row>
    <row r="1674" spans="1:14">
      <c r="A1674" s="23"/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  <c r="N1674" s="26"/>
    </row>
    <row r="1675" spans="1:14">
      <c r="A1675" s="23"/>
      <c r="D1675" s="26"/>
      <c r="E1675" s="26"/>
      <c r="F1675" s="26"/>
      <c r="G1675" s="26"/>
      <c r="H1675" s="26"/>
      <c r="I1675" s="26"/>
      <c r="J1675" s="26"/>
      <c r="K1675" s="26"/>
      <c r="L1675" s="26"/>
      <c r="M1675" s="26"/>
      <c r="N1675" s="26"/>
    </row>
    <row r="1676" spans="1:14">
      <c r="A1676" s="23"/>
      <c r="D1676" s="26"/>
      <c r="E1676" s="26"/>
      <c r="F1676" s="26"/>
      <c r="G1676" s="26"/>
      <c r="H1676" s="26"/>
      <c r="I1676" s="26"/>
      <c r="J1676" s="26"/>
      <c r="K1676" s="26"/>
      <c r="L1676" s="26"/>
      <c r="M1676" s="26"/>
      <c r="N1676" s="26"/>
    </row>
    <row r="1677" spans="1:14">
      <c r="A1677" s="23"/>
      <c r="D1677" s="26"/>
      <c r="E1677" s="26"/>
      <c r="F1677" s="26"/>
      <c r="G1677" s="26"/>
      <c r="H1677" s="26"/>
      <c r="I1677" s="26"/>
      <c r="J1677" s="26"/>
      <c r="K1677" s="26"/>
      <c r="L1677" s="26"/>
      <c r="M1677" s="26"/>
      <c r="N1677" s="26"/>
    </row>
    <row r="1678" spans="1:14">
      <c r="A1678" s="23"/>
      <c r="D1678" s="26"/>
      <c r="E1678" s="26"/>
      <c r="F1678" s="26"/>
      <c r="G1678" s="26"/>
      <c r="H1678" s="26"/>
      <c r="I1678" s="26"/>
      <c r="J1678" s="26"/>
      <c r="K1678" s="26"/>
      <c r="L1678" s="26"/>
      <c r="M1678" s="26"/>
      <c r="N1678" s="26"/>
    </row>
    <row r="1679" spans="1:14">
      <c r="A1679" s="23"/>
      <c r="D1679" s="26"/>
      <c r="E1679" s="26"/>
      <c r="F1679" s="26"/>
      <c r="G1679" s="26"/>
      <c r="H1679" s="26"/>
      <c r="I1679" s="26"/>
      <c r="J1679" s="26"/>
      <c r="K1679" s="26"/>
      <c r="L1679" s="26"/>
      <c r="M1679" s="26"/>
      <c r="N1679" s="26"/>
    </row>
    <row r="1680" spans="1:14">
      <c r="A1680" s="23"/>
      <c r="D1680" s="26"/>
      <c r="E1680" s="26"/>
      <c r="F1680" s="26"/>
      <c r="G1680" s="26"/>
      <c r="H1680" s="26"/>
      <c r="I1680" s="26"/>
      <c r="J1680" s="26"/>
      <c r="K1680" s="26"/>
      <c r="L1680" s="26"/>
      <c r="M1680" s="26"/>
      <c r="N1680" s="26"/>
    </row>
    <row r="1681" spans="1:14">
      <c r="A1681" s="23"/>
      <c r="D1681" s="26"/>
      <c r="E1681" s="26"/>
      <c r="F1681" s="26"/>
      <c r="G1681" s="26"/>
      <c r="H1681" s="26"/>
      <c r="I1681" s="26"/>
      <c r="J1681" s="26"/>
      <c r="K1681" s="26"/>
      <c r="L1681" s="26"/>
      <c r="M1681" s="26"/>
      <c r="N1681" s="26"/>
    </row>
    <row r="1682" spans="1:14">
      <c r="A1682" s="23"/>
      <c r="D1682" s="26"/>
      <c r="E1682" s="26"/>
      <c r="F1682" s="26"/>
      <c r="G1682" s="26"/>
      <c r="H1682" s="26"/>
      <c r="I1682" s="26"/>
      <c r="J1682" s="26"/>
      <c r="K1682" s="26"/>
      <c r="L1682" s="26"/>
      <c r="M1682" s="26"/>
      <c r="N1682" s="26"/>
    </row>
    <row r="1683" spans="1:14">
      <c r="A1683" s="23"/>
      <c r="D1683" s="26"/>
      <c r="E1683" s="26"/>
      <c r="F1683" s="26"/>
      <c r="G1683" s="26"/>
      <c r="H1683" s="26"/>
      <c r="I1683" s="26"/>
      <c r="J1683" s="26"/>
      <c r="K1683" s="26"/>
      <c r="L1683" s="26"/>
      <c r="M1683" s="26"/>
      <c r="N1683" s="26"/>
    </row>
    <row r="1684" spans="1:14">
      <c r="A1684" s="23"/>
      <c r="D1684" s="26"/>
      <c r="E1684" s="26"/>
      <c r="F1684" s="26"/>
      <c r="G1684" s="26"/>
      <c r="H1684" s="26"/>
      <c r="I1684" s="26"/>
      <c r="J1684" s="26"/>
      <c r="K1684" s="26"/>
      <c r="L1684" s="26"/>
      <c r="M1684" s="26"/>
      <c r="N1684" s="26"/>
    </row>
    <row r="1685" spans="1:14">
      <c r="A1685" s="23"/>
      <c r="D1685" s="26"/>
      <c r="E1685" s="26"/>
      <c r="F1685" s="26"/>
      <c r="G1685" s="26"/>
      <c r="H1685" s="26"/>
      <c r="I1685" s="26"/>
      <c r="J1685" s="26"/>
      <c r="K1685" s="26"/>
      <c r="L1685" s="26"/>
      <c r="M1685" s="26"/>
      <c r="N1685" s="26"/>
    </row>
    <row r="1686" spans="1:14">
      <c r="A1686" s="23"/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  <c r="N1686" s="26"/>
    </row>
    <row r="1687" spans="1:14">
      <c r="A1687" s="23"/>
      <c r="D1687" s="26"/>
      <c r="E1687" s="26"/>
      <c r="F1687" s="26"/>
      <c r="G1687" s="26"/>
      <c r="H1687" s="26"/>
      <c r="I1687" s="26"/>
      <c r="J1687" s="26"/>
      <c r="K1687" s="26"/>
      <c r="L1687" s="26"/>
      <c r="M1687" s="26"/>
      <c r="N1687" s="26"/>
    </row>
    <row r="1688" spans="1:14">
      <c r="A1688" s="23"/>
      <c r="D1688" s="26"/>
      <c r="E1688" s="26"/>
      <c r="F1688" s="26"/>
      <c r="G1688" s="26"/>
      <c r="H1688" s="26"/>
      <c r="I1688" s="26"/>
      <c r="J1688" s="26"/>
      <c r="K1688" s="26"/>
      <c r="L1688" s="26"/>
      <c r="M1688" s="26"/>
      <c r="N1688" s="26"/>
    </row>
    <row r="1689" spans="1:14">
      <c r="A1689" s="23"/>
      <c r="D1689" s="26"/>
      <c r="E1689" s="26"/>
      <c r="F1689" s="26"/>
      <c r="G1689" s="26"/>
      <c r="H1689" s="26"/>
      <c r="I1689" s="26"/>
      <c r="J1689" s="26"/>
      <c r="K1689" s="26"/>
      <c r="L1689" s="26"/>
      <c r="M1689" s="26"/>
      <c r="N1689" s="26"/>
    </row>
    <row r="1690" spans="1:14">
      <c r="A1690" s="23"/>
      <c r="D1690" s="26"/>
      <c r="E1690" s="26"/>
      <c r="F1690" s="26"/>
      <c r="G1690" s="26"/>
      <c r="H1690" s="26"/>
      <c r="I1690" s="26"/>
      <c r="J1690" s="26"/>
      <c r="K1690" s="26"/>
      <c r="L1690" s="26"/>
      <c r="M1690" s="26"/>
      <c r="N1690" s="26"/>
    </row>
    <row r="1691" spans="1:14">
      <c r="A1691" s="23"/>
      <c r="D1691" s="26"/>
      <c r="E1691" s="26"/>
      <c r="F1691" s="26"/>
      <c r="G1691" s="26"/>
      <c r="H1691" s="26"/>
      <c r="I1691" s="26"/>
      <c r="J1691" s="26"/>
      <c r="K1691" s="26"/>
      <c r="L1691" s="26"/>
      <c r="M1691" s="26"/>
      <c r="N1691" s="26"/>
    </row>
    <row r="1692" spans="1:14">
      <c r="A1692" s="23"/>
      <c r="D1692" s="26"/>
      <c r="E1692" s="26"/>
      <c r="F1692" s="26"/>
      <c r="G1692" s="26"/>
      <c r="H1692" s="26"/>
      <c r="I1692" s="26"/>
      <c r="J1692" s="26"/>
      <c r="K1692" s="26"/>
      <c r="L1692" s="26"/>
      <c r="M1692" s="26"/>
      <c r="N1692" s="26"/>
    </row>
    <row r="1693" spans="1:14">
      <c r="A1693" s="23"/>
      <c r="D1693" s="26"/>
      <c r="E1693" s="26"/>
      <c r="F1693" s="26"/>
      <c r="G1693" s="26"/>
      <c r="H1693" s="26"/>
      <c r="I1693" s="26"/>
      <c r="J1693" s="26"/>
      <c r="K1693" s="26"/>
      <c r="L1693" s="26"/>
      <c r="M1693" s="26"/>
      <c r="N1693" s="26"/>
    </row>
    <row r="1694" spans="1:14">
      <c r="A1694" s="23"/>
      <c r="D1694" s="26"/>
      <c r="E1694" s="26"/>
      <c r="F1694" s="26"/>
      <c r="G1694" s="26"/>
      <c r="H1694" s="26"/>
      <c r="I1694" s="26"/>
      <c r="J1694" s="26"/>
      <c r="K1694" s="26"/>
      <c r="L1694" s="26"/>
      <c r="M1694" s="26"/>
      <c r="N1694" s="26"/>
    </row>
    <row r="1695" spans="1:14">
      <c r="A1695" s="23"/>
      <c r="D1695" s="26"/>
      <c r="E1695" s="26"/>
      <c r="F1695" s="26"/>
      <c r="G1695" s="26"/>
      <c r="H1695" s="26"/>
      <c r="I1695" s="26"/>
      <c r="J1695" s="26"/>
      <c r="K1695" s="26"/>
      <c r="L1695" s="26"/>
      <c r="M1695" s="26"/>
      <c r="N1695" s="26"/>
    </row>
    <row r="1696" spans="1:14">
      <c r="A1696" s="23"/>
      <c r="D1696" s="26"/>
      <c r="E1696" s="26"/>
      <c r="F1696" s="26"/>
      <c r="G1696" s="26"/>
      <c r="H1696" s="26"/>
      <c r="I1696" s="26"/>
      <c r="J1696" s="26"/>
      <c r="K1696" s="26"/>
      <c r="L1696" s="26"/>
      <c r="M1696" s="26"/>
      <c r="N1696" s="26"/>
    </row>
    <row r="1697" spans="1:14">
      <c r="A1697" s="23"/>
      <c r="D1697" s="26"/>
      <c r="E1697" s="26"/>
      <c r="F1697" s="26"/>
      <c r="G1697" s="26"/>
      <c r="H1697" s="26"/>
      <c r="I1697" s="26"/>
      <c r="J1697" s="26"/>
      <c r="K1697" s="26"/>
      <c r="L1697" s="26"/>
      <c r="M1697" s="26"/>
      <c r="N1697" s="26"/>
    </row>
    <row r="1698" spans="1:14">
      <c r="A1698" s="23"/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  <c r="N1698" s="26"/>
    </row>
    <row r="1699" spans="1:14">
      <c r="A1699" s="23"/>
      <c r="D1699" s="26"/>
      <c r="E1699" s="26"/>
      <c r="F1699" s="26"/>
      <c r="G1699" s="26"/>
      <c r="H1699" s="26"/>
      <c r="I1699" s="26"/>
      <c r="J1699" s="26"/>
      <c r="K1699" s="26"/>
      <c r="L1699" s="26"/>
      <c r="M1699" s="26"/>
      <c r="N1699" s="26"/>
    </row>
    <row r="1700" spans="1:14">
      <c r="A1700" s="23"/>
      <c r="D1700" s="26"/>
      <c r="E1700" s="26"/>
      <c r="F1700" s="26"/>
      <c r="G1700" s="26"/>
      <c r="H1700" s="26"/>
      <c r="I1700" s="26"/>
      <c r="J1700" s="26"/>
      <c r="K1700" s="26"/>
      <c r="L1700" s="26"/>
      <c r="M1700" s="26"/>
      <c r="N1700" s="26"/>
    </row>
    <row r="1701" spans="1:14">
      <c r="A1701" s="23"/>
      <c r="D1701" s="26"/>
      <c r="E1701" s="26"/>
      <c r="F1701" s="26"/>
      <c r="G1701" s="26"/>
      <c r="H1701" s="26"/>
      <c r="I1701" s="26"/>
      <c r="J1701" s="26"/>
      <c r="K1701" s="26"/>
      <c r="L1701" s="26"/>
      <c r="M1701" s="26"/>
      <c r="N1701" s="26"/>
    </row>
    <row r="1702" spans="1:14">
      <c r="A1702" s="23"/>
      <c r="D1702" s="26"/>
      <c r="E1702" s="26"/>
      <c r="F1702" s="26"/>
      <c r="G1702" s="26"/>
      <c r="H1702" s="26"/>
      <c r="I1702" s="26"/>
      <c r="J1702" s="26"/>
      <c r="K1702" s="26"/>
      <c r="L1702" s="26"/>
      <c r="M1702" s="26"/>
      <c r="N1702" s="26"/>
    </row>
    <row r="1703" spans="1:14">
      <c r="A1703" s="23"/>
      <c r="D1703" s="26"/>
      <c r="E1703" s="26"/>
      <c r="F1703" s="26"/>
      <c r="G1703" s="26"/>
      <c r="H1703" s="26"/>
      <c r="I1703" s="26"/>
      <c r="J1703" s="26"/>
      <c r="K1703" s="26"/>
      <c r="L1703" s="26"/>
      <c r="M1703" s="26"/>
      <c r="N1703" s="26"/>
    </row>
    <row r="1704" spans="1:14">
      <c r="A1704" s="23"/>
      <c r="D1704" s="26"/>
      <c r="E1704" s="26"/>
      <c r="F1704" s="26"/>
      <c r="G1704" s="26"/>
      <c r="H1704" s="26"/>
      <c r="I1704" s="26"/>
      <c r="J1704" s="26"/>
      <c r="K1704" s="26"/>
      <c r="L1704" s="26"/>
      <c r="M1704" s="26"/>
      <c r="N1704" s="26"/>
    </row>
    <row r="1705" spans="1:14">
      <c r="A1705" s="23"/>
      <c r="D1705" s="26"/>
      <c r="E1705" s="26"/>
      <c r="F1705" s="26"/>
      <c r="G1705" s="26"/>
      <c r="H1705" s="26"/>
      <c r="I1705" s="26"/>
      <c r="J1705" s="26"/>
      <c r="K1705" s="26"/>
      <c r="L1705" s="26"/>
      <c r="M1705" s="26"/>
      <c r="N1705" s="26"/>
    </row>
    <row r="1706" spans="1:14">
      <c r="A1706" s="23"/>
      <c r="D1706" s="26"/>
      <c r="E1706" s="26"/>
      <c r="F1706" s="26"/>
      <c r="G1706" s="26"/>
      <c r="H1706" s="26"/>
      <c r="I1706" s="26"/>
      <c r="J1706" s="26"/>
      <c r="K1706" s="26"/>
      <c r="L1706" s="26"/>
      <c r="M1706" s="26"/>
      <c r="N1706" s="26"/>
    </row>
    <row r="1707" spans="1:14">
      <c r="A1707" s="23"/>
      <c r="D1707" s="26"/>
      <c r="E1707" s="26"/>
      <c r="F1707" s="26"/>
      <c r="G1707" s="26"/>
      <c r="H1707" s="26"/>
      <c r="I1707" s="26"/>
      <c r="J1707" s="26"/>
      <c r="K1707" s="26"/>
      <c r="L1707" s="26"/>
      <c r="M1707" s="26"/>
      <c r="N1707" s="26"/>
    </row>
    <row r="1708" spans="1:14">
      <c r="A1708" s="23"/>
      <c r="D1708" s="26"/>
      <c r="E1708" s="26"/>
      <c r="F1708" s="26"/>
      <c r="G1708" s="26"/>
      <c r="H1708" s="26"/>
      <c r="I1708" s="26"/>
      <c r="J1708" s="26"/>
      <c r="K1708" s="26"/>
      <c r="L1708" s="26"/>
      <c r="M1708" s="26"/>
      <c r="N1708" s="26"/>
    </row>
    <row r="1709" spans="1:14">
      <c r="A1709" s="23"/>
      <c r="D1709" s="26"/>
      <c r="E1709" s="26"/>
      <c r="F1709" s="26"/>
      <c r="G1709" s="26"/>
      <c r="H1709" s="26"/>
      <c r="I1709" s="26"/>
      <c r="J1709" s="26"/>
      <c r="K1709" s="26"/>
      <c r="L1709" s="26"/>
      <c r="M1709" s="26"/>
      <c r="N1709" s="26"/>
    </row>
    <row r="1710" spans="1:14">
      <c r="A1710" s="23"/>
      <c r="D1710" s="26"/>
      <c r="E1710" s="26"/>
      <c r="F1710" s="26"/>
      <c r="G1710" s="26"/>
      <c r="H1710" s="26"/>
      <c r="I1710" s="26"/>
      <c r="J1710" s="26"/>
      <c r="K1710" s="26"/>
      <c r="L1710" s="26"/>
      <c r="M1710" s="26"/>
      <c r="N1710" s="26"/>
    </row>
    <row r="1711" spans="1:14">
      <c r="A1711" s="23"/>
      <c r="D1711" s="26"/>
      <c r="E1711" s="26"/>
      <c r="F1711" s="26"/>
      <c r="G1711" s="26"/>
      <c r="H1711" s="26"/>
      <c r="I1711" s="26"/>
      <c r="J1711" s="26"/>
      <c r="K1711" s="26"/>
      <c r="L1711" s="26"/>
      <c r="M1711" s="26"/>
      <c r="N1711" s="26"/>
    </row>
    <row r="1712" spans="1:14">
      <c r="A1712" s="23"/>
      <c r="D1712" s="26"/>
      <c r="E1712" s="26"/>
      <c r="F1712" s="26"/>
      <c r="G1712" s="26"/>
      <c r="H1712" s="26"/>
      <c r="I1712" s="26"/>
      <c r="J1712" s="26"/>
      <c r="K1712" s="26"/>
      <c r="L1712" s="26"/>
      <c r="M1712" s="26"/>
      <c r="N1712" s="26"/>
    </row>
    <row r="1713" spans="1:14">
      <c r="A1713" s="23"/>
      <c r="D1713" s="26"/>
      <c r="E1713" s="26"/>
      <c r="F1713" s="26"/>
      <c r="G1713" s="26"/>
      <c r="H1713" s="26"/>
      <c r="I1713" s="26"/>
      <c r="J1713" s="26"/>
      <c r="K1713" s="26"/>
      <c r="L1713" s="26"/>
      <c r="M1713" s="26"/>
      <c r="N1713" s="26"/>
    </row>
    <row r="1714" spans="1:14">
      <c r="A1714" s="23"/>
      <c r="D1714" s="26"/>
      <c r="E1714" s="26"/>
      <c r="F1714" s="26"/>
      <c r="G1714" s="26"/>
      <c r="H1714" s="26"/>
      <c r="I1714" s="26"/>
      <c r="J1714" s="26"/>
      <c r="K1714" s="26"/>
      <c r="L1714" s="26"/>
      <c r="M1714" s="26"/>
      <c r="N1714" s="26"/>
    </row>
    <row r="1715" spans="1:14">
      <c r="A1715" s="23"/>
      <c r="D1715" s="26"/>
      <c r="E1715" s="26"/>
      <c r="F1715" s="26"/>
      <c r="G1715" s="26"/>
      <c r="H1715" s="26"/>
      <c r="I1715" s="26"/>
      <c r="J1715" s="26"/>
      <c r="K1715" s="26"/>
      <c r="L1715" s="26"/>
      <c r="M1715" s="26"/>
      <c r="N1715" s="26"/>
    </row>
    <row r="1716" spans="1:14">
      <c r="A1716" s="23"/>
      <c r="D1716" s="26"/>
      <c r="E1716" s="26"/>
      <c r="F1716" s="26"/>
      <c r="G1716" s="26"/>
      <c r="H1716" s="26"/>
      <c r="I1716" s="26"/>
      <c r="J1716" s="26"/>
      <c r="K1716" s="26"/>
      <c r="L1716" s="26"/>
      <c r="M1716" s="26"/>
      <c r="N1716" s="26"/>
    </row>
    <row r="1717" spans="1:14">
      <c r="A1717" s="23"/>
      <c r="D1717" s="26"/>
      <c r="E1717" s="26"/>
      <c r="F1717" s="26"/>
      <c r="G1717" s="26"/>
      <c r="H1717" s="26"/>
      <c r="I1717" s="26"/>
      <c r="J1717" s="26"/>
      <c r="K1717" s="26"/>
      <c r="L1717" s="26"/>
      <c r="M1717" s="26"/>
      <c r="N1717" s="26"/>
    </row>
    <row r="1718" spans="1:14">
      <c r="A1718" s="23"/>
      <c r="D1718" s="26"/>
      <c r="E1718" s="26"/>
      <c r="F1718" s="26"/>
      <c r="G1718" s="26"/>
      <c r="H1718" s="26"/>
      <c r="I1718" s="26"/>
      <c r="J1718" s="26"/>
      <c r="K1718" s="26"/>
      <c r="L1718" s="26"/>
      <c r="M1718" s="26"/>
      <c r="N1718" s="26"/>
    </row>
    <row r="1719" spans="1:14">
      <c r="A1719" s="23"/>
      <c r="D1719" s="26"/>
      <c r="E1719" s="26"/>
      <c r="F1719" s="26"/>
      <c r="G1719" s="26"/>
      <c r="H1719" s="26"/>
      <c r="I1719" s="26"/>
      <c r="J1719" s="26"/>
      <c r="K1719" s="26"/>
      <c r="L1719" s="26"/>
      <c r="M1719" s="26"/>
      <c r="N1719" s="26"/>
    </row>
    <row r="1720" spans="1:14">
      <c r="A1720" s="23"/>
      <c r="D1720" s="26"/>
      <c r="E1720" s="26"/>
      <c r="F1720" s="26"/>
      <c r="G1720" s="26"/>
      <c r="H1720" s="26"/>
      <c r="I1720" s="26"/>
      <c r="J1720" s="26"/>
      <c r="K1720" s="26"/>
      <c r="L1720" s="26"/>
      <c r="M1720" s="26"/>
      <c r="N1720" s="26"/>
    </row>
    <row r="1721" spans="1:14">
      <c r="A1721" s="23"/>
      <c r="D1721" s="26"/>
      <c r="E1721" s="26"/>
      <c r="F1721" s="26"/>
      <c r="G1721" s="26"/>
      <c r="H1721" s="26"/>
      <c r="I1721" s="26"/>
      <c r="J1721" s="26"/>
      <c r="K1721" s="26"/>
      <c r="L1721" s="26"/>
      <c r="M1721" s="26"/>
      <c r="N1721" s="26"/>
    </row>
    <row r="1722" spans="1:14">
      <c r="A1722" s="23"/>
      <c r="D1722" s="26"/>
      <c r="E1722" s="26"/>
      <c r="F1722" s="26"/>
      <c r="G1722" s="26"/>
      <c r="H1722" s="26"/>
      <c r="I1722" s="26"/>
      <c r="J1722" s="26"/>
      <c r="K1722" s="26"/>
      <c r="L1722" s="26"/>
      <c r="M1722" s="26"/>
      <c r="N1722" s="26"/>
    </row>
    <row r="1723" spans="1:14">
      <c r="A1723" s="23"/>
      <c r="D1723" s="26"/>
      <c r="E1723" s="26"/>
      <c r="F1723" s="26"/>
      <c r="G1723" s="26"/>
      <c r="H1723" s="26"/>
      <c r="I1723" s="26"/>
      <c r="J1723" s="26"/>
      <c r="K1723" s="26"/>
      <c r="L1723" s="26"/>
      <c r="M1723" s="26"/>
      <c r="N1723" s="26"/>
    </row>
    <row r="1724" spans="1:14">
      <c r="A1724" s="23"/>
      <c r="D1724" s="26"/>
      <c r="E1724" s="26"/>
      <c r="F1724" s="26"/>
      <c r="G1724" s="26"/>
      <c r="H1724" s="26"/>
      <c r="I1724" s="26"/>
      <c r="J1724" s="26"/>
      <c r="K1724" s="26"/>
      <c r="L1724" s="26"/>
      <c r="M1724" s="26"/>
      <c r="N1724" s="26"/>
    </row>
    <row r="1725" spans="1:14">
      <c r="A1725" s="23"/>
      <c r="D1725" s="26"/>
      <c r="E1725" s="26"/>
      <c r="F1725" s="26"/>
      <c r="G1725" s="26"/>
      <c r="H1725" s="26"/>
      <c r="I1725" s="26"/>
      <c r="J1725" s="26"/>
      <c r="K1725" s="26"/>
      <c r="L1725" s="26"/>
      <c r="M1725" s="26"/>
      <c r="N1725" s="26"/>
    </row>
    <row r="1726" spans="1:14">
      <c r="A1726" s="23"/>
      <c r="D1726" s="26"/>
      <c r="E1726" s="26"/>
      <c r="F1726" s="26"/>
      <c r="G1726" s="26"/>
      <c r="H1726" s="26"/>
      <c r="I1726" s="26"/>
      <c r="J1726" s="26"/>
      <c r="K1726" s="26"/>
      <c r="L1726" s="26"/>
      <c r="M1726" s="26"/>
      <c r="N1726" s="26"/>
    </row>
    <row r="1727" spans="1:14">
      <c r="A1727" s="23"/>
      <c r="D1727" s="26"/>
      <c r="E1727" s="26"/>
      <c r="F1727" s="26"/>
      <c r="G1727" s="26"/>
      <c r="H1727" s="26"/>
      <c r="I1727" s="26"/>
      <c r="J1727" s="26"/>
      <c r="K1727" s="26"/>
      <c r="L1727" s="26"/>
      <c r="M1727" s="26"/>
      <c r="N1727" s="26"/>
    </row>
    <row r="1728" spans="1:14">
      <c r="A1728" s="23"/>
      <c r="D1728" s="26"/>
      <c r="E1728" s="26"/>
      <c r="F1728" s="26"/>
      <c r="G1728" s="26"/>
      <c r="H1728" s="26"/>
      <c r="I1728" s="26"/>
      <c r="J1728" s="26"/>
      <c r="K1728" s="26"/>
      <c r="L1728" s="26"/>
      <c r="M1728" s="26"/>
      <c r="N1728" s="26"/>
    </row>
    <row r="1729" spans="1:14">
      <c r="A1729" s="23"/>
      <c r="D1729" s="26"/>
      <c r="E1729" s="26"/>
      <c r="F1729" s="26"/>
      <c r="G1729" s="26"/>
      <c r="H1729" s="26"/>
      <c r="I1729" s="26"/>
      <c r="J1729" s="26"/>
      <c r="K1729" s="26"/>
      <c r="L1729" s="26"/>
      <c r="M1729" s="26"/>
      <c r="N1729" s="26"/>
    </row>
    <row r="1730" spans="1:14">
      <c r="A1730" s="23"/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  <c r="N1730" s="26"/>
    </row>
    <row r="1731" spans="1:14">
      <c r="A1731" s="23"/>
      <c r="D1731" s="26"/>
      <c r="E1731" s="26"/>
      <c r="F1731" s="26"/>
      <c r="G1731" s="26"/>
      <c r="H1731" s="26"/>
      <c r="I1731" s="26"/>
      <c r="J1731" s="26"/>
      <c r="K1731" s="26"/>
      <c r="L1731" s="26"/>
      <c r="M1731" s="26"/>
      <c r="N1731" s="26"/>
    </row>
    <row r="1732" spans="1:14">
      <c r="A1732" s="23"/>
      <c r="D1732" s="26"/>
      <c r="E1732" s="26"/>
      <c r="F1732" s="26"/>
      <c r="G1732" s="26"/>
      <c r="H1732" s="26"/>
      <c r="I1732" s="26"/>
      <c r="J1732" s="26"/>
      <c r="K1732" s="26"/>
      <c r="L1732" s="26"/>
      <c r="M1732" s="26"/>
      <c r="N1732" s="26"/>
    </row>
    <row r="1733" spans="1:14">
      <c r="A1733" s="23"/>
      <c r="D1733" s="26"/>
      <c r="E1733" s="26"/>
      <c r="F1733" s="26"/>
      <c r="G1733" s="26"/>
      <c r="H1733" s="26"/>
      <c r="I1733" s="26"/>
      <c r="J1733" s="26"/>
      <c r="K1733" s="26"/>
      <c r="L1733" s="26"/>
      <c r="M1733" s="26"/>
      <c r="N1733" s="26"/>
    </row>
    <row r="1734" spans="1:14">
      <c r="A1734" s="23"/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  <c r="N1734" s="26"/>
    </row>
    <row r="1735" spans="1:14">
      <c r="A1735" s="23"/>
      <c r="D1735" s="26"/>
      <c r="E1735" s="26"/>
      <c r="F1735" s="26"/>
      <c r="G1735" s="26"/>
      <c r="H1735" s="26"/>
      <c r="I1735" s="26"/>
      <c r="J1735" s="26"/>
      <c r="K1735" s="26"/>
      <c r="L1735" s="26"/>
      <c r="M1735" s="26"/>
      <c r="N1735" s="26"/>
    </row>
    <row r="1736" spans="1:14">
      <c r="A1736" s="23"/>
      <c r="D1736" s="26"/>
      <c r="E1736" s="26"/>
      <c r="F1736" s="26"/>
      <c r="G1736" s="26"/>
      <c r="H1736" s="26"/>
      <c r="I1736" s="26"/>
      <c r="J1736" s="26"/>
      <c r="K1736" s="26"/>
      <c r="L1736" s="26"/>
      <c r="M1736" s="26"/>
      <c r="N1736" s="26"/>
    </row>
    <row r="1737" spans="1:14">
      <c r="A1737" s="23"/>
      <c r="D1737" s="26"/>
      <c r="E1737" s="26"/>
      <c r="F1737" s="26"/>
      <c r="G1737" s="26"/>
      <c r="H1737" s="26"/>
      <c r="I1737" s="26"/>
      <c r="J1737" s="26"/>
      <c r="K1737" s="26"/>
      <c r="L1737" s="26"/>
      <c r="M1737" s="26"/>
      <c r="N1737" s="26"/>
    </row>
    <row r="1738" spans="1:14">
      <c r="A1738" s="23"/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  <c r="N1738" s="26"/>
    </row>
    <row r="1739" spans="1:14">
      <c r="A1739" s="23"/>
      <c r="D1739" s="26"/>
      <c r="E1739" s="26"/>
      <c r="F1739" s="26"/>
      <c r="G1739" s="26"/>
      <c r="H1739" s="26"/>
      <c r="I1739" s="26"/>
      <c r="J1739" s="26"/>
      <c r="K1739" s="26"/>
      <c r="L1739" s="26"/>
      <c r="M1739" s="26"/>
      <c r="N1739" s="26"/>
    </row>
    <row r="1740" spans="1:14">
      <c r="A1740" s="23"/>
      <c r="D1740" s="26"/>
      <c r="E1740" s="26"/>
      <c r="F1740" s="26"/>
      <c r="G1740" s="26"/>
      <c r="H1740" s="26"/>
      <c r="I1740" s="26"/>
      <c r="J1740" s="26"/>
      <c r="K1740" s="26"/>
      <c r="L1740" s="26"/>
      <c r="M1740" s="26"/>
      <c r="N1740" s="26"/>
    </row>
    <row r="1741" spans="1:14">
      <c r="A1741" s="23"/>
      <c r="D1741" s="26"/>
      <c r="E1741" s="26"/>
      <c r="F1741" s="26"/>
      <c r="G1741" s="26"/>
      <c r="H1741" s="26"/>
      <c r="I1741" s="26"/>
      <c r="J1741" s="26"/>
      <c r="K1741" s="26"/>
      <c r="L1741" s="26"/>
      <c r="M1741" s="26"/>
      <c r="N1741" s="26"/>
    </row>
    <row r="1742" spans="1:14">
      <c r="A1742" s="23"/>
      <c r="D1742" s="26"/>
      <c r="E1742" s="26"/>
      <c r="F1742" s="26"/>
      <c r="G1742" s="26"/>
      <c r="H1742" s="26"/>
      <c r="I1742" s="26"/>
      <c r="J1742" s="26"/>
      <c r="K1742" s="26"/>
      <c r="L1742" s="26"/>
      <c r="M1742" s="26"/>
      <c r="N1742" s="26"/>
    </row>
    <row r="1743" spans="1:14">
      <c r="A1743" s="23"/>
      <c r="D1743" s="26"/>
      <c r="E1743" s="26"/>
      <c r="F1743" s="26"/>
      <c r="G1743" s="26"/>
      <c r="H1743" s="26"/>
      <c r="I1743" s="26"/>
      <c r="J1743" s="26"/>
      <c r="K1743" s="26"/>
      <c r="L1743" s="26"/>
      <c r="M1743" s="26"/>
      <c r="N1743" s="26"/>
    </row>
    <row r="1744" spans="1:14">
      <c r="A1744" s="23"/>
      <c r="D1744" s="26"/>
      <c r="E1744" s="26"/>
      <c r="F1744" s="26"/>
      <c r="G1744" s="26"/>
      <c r="H1744" s="26"/>
      <c r="I1744" s="26"/>
      <c r="J1744" s="26"/>
      <c r="K1744" s="26"/>
      <c r="L1744" s="26"/>
      <c r="M1744" s="26"/>
      <c r="N1744" s="26"/>
    </row>
    <row r="1745" spans="1:14">
      <c r="A1745" s="23"/>
      <c r="D1745" s="26"/>
      <c r="E1745" s="26"/>
      <c r="F1745" s="26"/>
      <c r="G1745" s="26"/>
      <c r="H1745" s="26"/>
      <c r="I1745" s="26"/>
      <c r="J1745" s="26"/>
      <c r="K1745" s="26"/>
      <c r="L1745" s="26"/>
      <c r="M1745" s="26"/>
      <c r="N1745" s="26"/>
    </row>
    <row r="1746" spans="1:14">
      <c r="A1746" s="23"/>
      <c r="D1746" s="26"/>
      <c r="E1746" s="26"/>
      <c r="F1746" s="26"/>
      <c r="G1746" s="26"/>
      <c r="H1746" s="26"/>
      <c r="I1746" s="26"/>
      <c r="J1746" s="26"/>
      <c r="K1746" s="26"/>
      <c r="L1746" s="26"/>
      <c r="M1746" s="26"/>
      <c r="N1746" s="26"/>
    </row>
    <row r="1747" spans="1:14">
      <c r="A1747" s="23"/>
      <c r="D1747" s="26"/>
      <c r="E1747" s="26"/>
      <c r="F1747" s="26"/>
      <c r="G1747" s="26"/>
      <c r="H1747" s="26"/>
      <c r="I1747" s="26"/>
      <c r="J1747" s="26"/>
      <c r="K1747" s="26"/>
      <c r="L1747" s="26"/>
      <c r="M1747" s="26"/>
      <c r="N1747" s="26"/>
    </row>
    <row r="1748" spans="1:14">
      <c r="A1748" s="23"/>
      <c r="D1748" s="26"/>
      <c r="E1748" s="26"/>
      <c r="F1748" s="26"/>
      <c r="G1748" s="26"/>
      <c r="H1748" s="26"/>
      <c r="I1748" s="26"/>
      <c r="J1748" s="26"/>
      <c r="K1748" s="26"/>
      <c r="L1748" s="26"/>
      <c r="M1748" s="26"/>
      <c r="N1748" s="26"/>
    </row>
    <row r="1749" spans="1:14">
      <c r="A1749" s="23"/>
      <c r="D1749" s="26"/>
      <c r="E1749" s="26"/>
      <c r="F1749" s="26"/>
      <c r="G1749" s="26"/>
      <c r="H1749" s="26"/>
      <c r="I1749" s="26"/>
      <c r="J1749" s="26"/>
      <c r="K1749" s="26"/>
      <c r="L1749" s="26"/>
      <c r="M1749" s="26"/>
      <c r="N1749" s="26"/>
    </row>
    <row r="1750" spans="1:14">
      <c r="A1750" s="23"/>
      <c r="D1750" s="26"/>
      <c r="E1750" s="26"/>
      <c r="F1750" s="26"/>
      <c r="G1750" s="26"/>
      <c r="H1750" s="26"/>
      <c r="I1750" s="26"/>
      <c r="J1750" s="26"/>
      <c r="K1750" s="26"/>
      <c r="L1750" s="26"/>
      <c r="M1750" s="26"/>
      <c r="N1750" s="26"/>
    </row>
    <row r="1751" spans="1:14">
      <c r="A1751" s="23"/>
      <c r="D1751" s="26"/>
      <c r="E1751" s="26"/>
      <c r="F1751" s="26"/>
      <c r="G1751" s="26"/>
      <c r="H1751" s="26"/>
      <c r="I1751" s="26"/>
      <c r="J1751" s="26"/>
      <c r="K1751" s="26"/>
      <c r="L1751" s="26"/>
      <c r="M1751" s="26"/>
      <c r="N1751" s="26"/>
    </row>
    <row r="1752" spans="1:14">
      <c r="A1752" s="23"/>
      <c r="D1752" s="26"/>
      <c r="E1752" s="26"/>
      <c r="F1752" s="26"/>
      <c r="G1752" s="26"/>
      <c r="H1752" s="26"/>
      <c r="I1752" s="26"/>
      <c r="J1752" s="26"/>
      <c r="K1752" s="26"/>
      <c r="L1752" s="26"/>
      <c r="M1752" s="26"/>
      <c r="N1752" s="26"/>
    </row>
    <row r="1753" spans="1:14">
      <c r="A1753" s="23"/>
      <c r="D1753" s="26"/>
      <c r="E1753" s="26"/>
      <c r="F1753" s="26"/>
      <c r="G1753" s="26"/>
      <c r="H1753" s="26"/>
      <c r="I1753" s="26"/>
      <c r="J1753" s="26"/>
      <c r="K1753" s="26"/>
      <c r="L1753" s="26"/>
      <c r="M1753" s="26"/>
      <c r="N1753" s="26"/>
    </row>
    <row r="1754" spans="1:14">
      <c r="A1754" s="23"/>
      <c r="D1754" s="26"/>
      <c r="E1754" s="26"/>
      <c r="F1754" s="26"/>
      <c r="G1754" s="26"/>
      <c r="H1754" s="26"/>
      <c r="I1754" s="26"/>
      <c r="J1754" s="26"/>
      <c r="K1754" s="26"/>
      <c r="L1754" s="26"/>
      <c r="M1754" s="26"/>
      <c r="N1754" s="26"/>
    </row>
    <row r="1755" spans="1:14">
      <c r="A1755" s="23"/>
      <c r="D1755" s="26"/>
      <c r="E1755" s="26"/>
      <c r="F1755" s="26"/>
      <c r="G1755" s="26"/>
      <c r="H1755" s="26"/>
      <c r="I1755" s="26"/>
      <c r="J1755" s="26"/>
      <c r="K1755" s="26"/>
      <c r="L1755" s="26"/>
      <c r="M1755" s="26"/>
      <c r="N1755" s="26"/>
    </row>
    <row r="1756" spans="1:14">
      <c r="A1756" s="23"/>
      <c r="D1756" s="26"/>
      <c r="E1756" s="26"/>
      <c r="F1756" s="26"/>
      <c r="G1756" s="26"/>
      <c r="H1756" s="26"/>
      <c r="I1756" s="26"/>
      <c r="J1756" s="26"/>
      <c r="K1756" s="26"/>
      <c r="L1756" s="26"/>
      <c r="M1756" s="26"/>
      <c r="N1756" s="26"/>
    </row>
    <row r="1757" spans="1:14">
      <c r="A1757" s="23"/>
      <c r="D1757" s="26"/>
      <c r="E1757" s="26"/>
      <c r="F1757" s="26"/>
      <c r="G1757" s="26"/>
      <c r="H1757" s="26"/>
      <c r="I1757" s="26"/>
      <c r="J1757" s="26"/>
      <c r="K1757" s="26"/>
      <c r="L1757" s="26"/>
      <c r="M1757" s="26"/>
      <c r="N1757" s="26"/>
    </row>
    <row r="1758" spans="1:14">
      <c r="A1758" s="23"/>
      <c r="D1758" s="26"/>
      <c r="E1758" s="26"/>
      <c r="F1758" s="26"/>
      <c r="G1758" s="26"/>
      <c r="H1758" s="26"/>
      <c r="I1758" s="26"/>
      <c r="J1758" s="26"/>
      <c r="K1758" s="26"/>
      <c r="L1758" s="26"/>
      <c r="M1758" s="26"/>
      <c r="N1758" s="26"/>
    </row>
    <row r="1759" spans="1:14">
      <c r="A1759" s="23"/>
      <c r="D1759" s="26"/>
      <c r="E1759" s="26"/>
      <c r="F1759" s="26"/>
      <c r="G1759" s="26"/>
      <c r="H1759" s="26"/>
      <c r="I1759" s="26"/>
      <c r="J1759" s="26"/>
      <c r="K1759" s="26"/>
      <c r="L1759" s="26"/>
      <c r="M1759" s="26"/>
      <c r="N1759" s="26"/>
    </row>
    <row r="1760" spans="1:14">
      <c r="A1760" s="23"/>
      <c r="D1760" s="26"/>
      <c r="E1760" s="26"/>
      <c r="F1760" s="26"/>
      <c r="G1760" s="26"/>
      <c r="H1760" s="26"/>
      <c r="I1760" s="26"/>
      <c r="J1760" s="26"/>
      <c r="K1760" s="26"/>
      <c r="L1760" s="26"/>
      <c r="M1760" s="26"/>
      <c r="N1760" s="26"/>
    </row>
    <row r="1761" spans="1:14">
      <c r="A1761" s="23"/>
      <c r="D1761" s="26"/>
      <c r="E1761" s="26"/>
      <c r="F1761" s="26"/>
      <c r="G1761" s="26"/>
      <c r="H1761" s="26"/>
      <c r="I1761" s="26"/>
      <c r="J1761" s="26"/>
      <c r="K1761" s="26"/>
      <c r="L1761" s="26"/>
      <c r="M1761" s="26"/>
      <c r="N1761" s="26"/>
    </row>
    <row r="1762" spans="1:14">
      <c r="A1762" s="23"/>
      <c r="D1762" s="26"/>
      <c r="E1762" s="26"/>
      <c r="F1762" s="26"/>
      <c r="G1762" s="26"/>
      <c r="H1762" s="26"/>
      <c r="I1762" s="26"/>
      <c r="J1762" s="26"/>
      <c r="K1762" s="26"/>
      <c r="L1762" s="26"/>
      <c r="M1762" s="26"/>
      <c r="N1762" s="26"/>
    </row>
    <row r="1763" spans="1:14">
      <c r="A1763" s="23"/>
      <c r="D1763" s="26"/>
      <c r="E1763" s="26"/>
      <c r="F1763" s="26"/>
      <c r="G1763" s="26"/>
      <c r="H1763" s="26"/>
      <c r="I1763" s="26"/>
      <c r="J1763" s="26"/>
      <c r="K1763" s="26"/>
      <c r="L1763" s="26"/>
      <c r="M1763" s="26"/>
      <c r="N1763" s="26"/>
    </row>
    <row r="1764" spans="1:14">
      <c r="A1764" s="23"/>
      <c r="D1764" s="26"/>
      <c r="E1764" s="26"/>
      <c r="F1764" s="26"/>
      <c r="G1764" s="26"/>
      <c r="H1764" s="26"/>
      <c r="I1764" s="26"/>
      <c r="J1764" s="26"/>
      <c r="K1764" s="26"/>
      <c r="L1764" s="26"/>
      <c r="M1764" s="26"/>
      <c r="N1764" s="26"/>
    </row>
    <row r="1765" spans="1:14">
      <c r="A1765" s="23"/>
      <c r="D1765" s="26"/>
      <c r="E1765" s="26"/>
      <c r="F1765" s="26"/>
      <c r="G1765" s="26"/>
      <c r="H1765" s="26"/>
      <c r="I1765" s="26"/>
      <c r="J1765" s="26"/>
      <c r="K1765" s="26"/>
      <c r="L1765" s="26"/>
      <c r="M1765" s="26"/>
      <c r="N1765" s="26"/>
    </row>
    <row r="1766" spans="1:14">
      <c r="A1766" s="23"/>
      <c r="D1766" s="26"/>
      <c r="E1766" s="26"/>
      <c r="F1766" s="26"/>
      <c r="G1766" s="26"/>
      <c r="H1766" s="26"/>
      <c r="I1766" s="26"/>
      <c r="J1766" s="26"/>
      <c r="K1766" s="26"/>
      <c r="L1766" s="26"/>
      <c r="M1766" s="26"/>
      <c r="N1766" s="26"/>
    </row>
    <row r="1767" spans="1:14">
      <c r="A1767" s="23"/>
      <c r="D1767" s="26"/>
      <c r="E1767" s="26"/>
      <c r="F1767" s="26"/>
      <c r="G1767" s="26"/>
      <c r="H1767" s="26"/>
      <c r="I1767" s="26"/>
      <c r="J1767" s="26"/>
      <c r="K1767" s="26"/>
      <c r="L1767" s="26"/>
      <c r="M1767" s="26"/>
      <c r="N1767" s="26"/>
    </row>
    <row r="1768" spans="1:14">
      <c r="A1768" s="23"/>
      <c r="D1768" s="26"/>
      <c r="E1768" s="26"/>
      <c r="F1768" s="26"/>
      <c r="G1768" s="26"/>
      <c r="H1768" s="26"/>
      <c r="I1768" s="26"/>
      <c r="J1768" s="26"/>
      <c r="K1768" s="26"/>
      <c r="L1768" s="26"/>
      <c r="M1768" s="26"/>
      <c r="N1768" s="26"/>
    </row>
    <row r="1769" spans="1:14">
      <c r="A1769" s="23"/>
      <c r="D1769" s="26"/>
      <c r="E1769" s="26"/>
      <c r="F1769" s="26"/>
      <c r="G1769" s="26"/>
      <c r="H1769" s="26"/>
      <c r="I1769" s="26"/>
      <c r="J1769" s="26"/>
      <c r="K1769" s="26"/>
      <c r="L1769" s="26"/>
      <c r="M1769" s="26"/>
      <c r="N1769" s="26"/>
    </row>
    <row r="1770" spans="1:14">
      <c r="A1770" s="23"/>
      <c r="D1770" s="26"/>
      <c r="E1770" s="26"/>
      <c r="F1770" s="26"/>
      <c r="G1770" s="26"/>
      <c r="H1770" s="26"/>
      <c r="I1770" s="26"/>
      <c r="J1770" s="26"/>
      <c r="K1770" s="26"/>
      <c r="L1770" s="26"/>
      <c r="M1770" s="26"/>
      <c r="N1770" s="26"/>
    </row>
    <row r="1771" spans="1:14">
      <c r="A1771" s="23"/>
      <c r="D1771" s="26"/>
      <c r="E1771" s="26"/>
      <c r="F1771" s="26"/>
      <c r="G1771" s="26"/>
      <c r="H1771" s="26"/>
      <c r="I1771" s="26"/>
      <c r="J1771" s="26"/>
      <c r="K1771" s="26"/>
      <c r="L1771" s="26"/>
      <c r="M1771" s="26"/>
      <c r="N1771" s="26"/>
    </row>
    <row r="1772" spans="1:14">
      <c r="A1772" s="23"/>
      <c r="D1772" s="26"/>
      <c r="E1772" s="26"/>
      <c r="F1772" s="26"/>
      <c r="G1772" s="26"/>
      <c r="H1772" s="26"/>
      <c r="I1772" s="26"/>
      <c r="J1772" s="26"/>
      <c r="K1772" s="26"/>
      <c r="L1772" s="26"/>
      <c r="M1772" s="26"/>
      <c r="N1772" s="26"/>
    </row>
    <row r="1773" spans="1:14">
      <c r="A1773" s="23"/>
      <c r="D1773" s="26"/>
      <c r="E1773" s="26"/>
      <c r="F1773" s="26"/>
      <c r="G1773" s="26"/>
      <c r="H1773" s="26"/>
      <c r="I1773" s="26"/>
      <c r="J1773" s="26"/>
      <c r="K1773" s="26"/>
      <c r="L1773" s="26"/>
      <c r="M1773" s="26"/>
      <c r="N1773" s="26"/>
    </row>
    <row r="1774" spans="1:14">
      <c r="A1774" s="23"/>
      <c r="D1774" s="26"/>
      <c r="E1774" s="26"/>
      <c r="F1774" s="26"/>
      <c r="G1774" s="26"/>
      <c r="H1774" s="26"/>
      <c r="I1774" s="26"/>
      <c r="J1774" s="26"/>
      <c r="K1774" s="26"/>
      <c r="L1774" s="26"/>
      <c r="M1774" s="26"/>
      <c r="N1774" s="26"/>
    </row>
    <row r="1775" spans="1:14">
      <c r="A1775" s="23"/>
      <c r="D1775" s="26"/>
      <c r="E1775" s="26"/>
      <c r="F1775" s="26"/>
      <c r="G1775" s="26"/>
      <c r="H1775" s="26"/>
      <c r="I1775" s="26"/>
      <c r="J1775" s="26"/>
      <c r="K1775" s="26"/>
      <c r="L1775" s="26"/>
      <c r="M1775" s="26"/>
      <c r="N1775" s="26"/>
    </row>
    <row r="1776" spans="1:14">
      <c r="A1776" s="23"/>
      <c r="D1776" s="26"/>
      <c r="E1776" s="26"/>
      <c r="F1776" s="26"/>
      <c r="G1776" s="26"/>
      <c r="H1776" s="26"/>
      <c r="I1776" s="26"/>
      <c r="J1776" s="26"/>
      <c r="K1776" s="26"/>
      <c r="L1776" s="26"/>
      <c r="M1776" s="26"/>
      <c r="N1776" s="26"/>
    </row>
    <row r="1777" spans="1:14">
      <c r="A1777" s="23"/>
      <c r="D1777" s="26"/>
      <c r="E1777" s="26"/>
      <c r="F1777" s="26"/>
      <c r="G1777" s="26"/>
      <c r="H1777" s="26"/>
      <c r="I1777" s="26"/>
      <c r="J1777" s="26"/>
      <c r="K1777" s="26"/>
      <c r="L1777" s="26"/>
      <c r="M1777" s="26"/>
      <c r="N1777" s="26"/>
    </row>
    <row r="1778" spans="1:14">
      <c r="A1778" s="23"/>
      <c r="D1778" s="26"/>
      <c r="E1778" s="26"/>
      <c r="F1778" s="26"/>
      <c r="G1778" s="26"/>
      <c r="H1778" s="26"/>
      <c r="I1778" s="26"/>
      <c r="J1778" s="26"/>
      <c r="K1778" s="26"/>
      <c r="L1778" s="26"/>
      <c r="M1778" s="26"/>
      <c r="N1778" s="26"/>
    </row>
    <row r="1779" spans="1:14">
      <c r="A1779" s="23"/>
      <c r="D1779" s="26"/>
      <c r="E1779" s="26"/>
      <c r="F1779" s="26"/>
      <c r="G1779" s="26"/>
      <c r="H1779" s="26"/>
      <c r="I1779" s="26"/>
      <c r="J1779" s="26"/>
      <c r="K1779" s="26"/>
      <c r="L1779" s="26"/>
      <c r="M1779" s="26"/>
      <c r="N1779" s="26"/>
    </row>
    <row r="1780" spans="1:14">
      <c r="A1780" s="23"/>
      <c r="D1780" s="26"/>
      <c r="E1780" s="26"/>
      <c r="F1780" s="26"/>
      <c r="G1780" s="26"/>
      <c r="H1780" s="26"/>
      <c r="I1780" s="26"/>
      <c r="J1780" s="26"/>
      <c r="K1780" s="26"/>
      <c r="L1780" s="26"/>
      <c r="M1780" s="26"/>
      <c r="N1780" s="26"/>
    </row>
    <row r="1781" spans="1:14">
      <c r="A1781" s="23"/>
      <c r="D1781" s="26"/>
      <c r="E1781" s="26"/>
      <c r="F1781" s="26"/>
      <c r="G1781" s="26"/>
      <c r="H1781" s="26"/>
      <c r="I1781" s="26"/>
      <c r="J1781" s="26"/>
      <c r="K1781" s="26"/>
      <c r="L1781" s="26"/>
      <c r="M1781" s="26"/>
      <c r="N1781" s="26"/>
    </row>
    <row r="1782" spans="1:14">
      <c r="A1782" s="23"/>
      <c r="D1782" s="26"/>
      <c r="E1782" s="26"/>
      <c r="F1782" s="26"/>
      <c r="G1782" s="26"/>
      <c r="H1782" s="26"/>
      <c r="I1782" s="26"/>
      <c r="J1782" s="26"/>
      <c r="K1782" s="26"/>
      <c r="L1782" s="26"/>
      <c r="M1782" s="26"/>
      <c r="N1782" s="26"/>
    </row>
    <row r="1783" spans="1:14">
      <c r="A1783" s="23"/>
      <c r="D1783" s="26"/>
      <c r="E1783" s="26"/>
      <c r="F1783" s="26"/>
      <c r="G1783" s="26"/>
      <c r="H1783" s="26"/>
      <c r="I1783" s="26"/>
      <c r="J1783" s="26"/>
      <c r="K1783" s="26"/>
      <c r="L1783" s="26"/>
      <c r="M1783" s="26"/>
      <c r="N1783" s="26"/>
    </row>
    <row r="1784" spans="1:14">
      <c r="A1784" s="23"/>
      <c r="D1784" s="26"/>
      <c r="E1784" s="26"/>
      <c r="F1784" s="26"/>
      <c r="G1784" s="26"/>
      <c r="H1784" s="26"/>
      <c r="I1784" s="26"/>
      <c r="J1784" s="26"/>
      <c r="K1784" s="26"/>
      <c r="L1784" s="26"/>
      <c r="M1784" s="26"/>
      <c r="N1784" s="26"/>
    </row>
    <row r="1785" spans="1:14">
      <c r="A1785" s="23"/>
      <c r="D1785" s="26"/>
      <c r="E1785" s="26"/>
      <c r="F1785" s="26"/>
      <c r="G1785" s="26"/>
      <c r="H1785" s="26"/>
      <c r="I1785" s="26"/>
      <c r="J1785" s="26"/>
      <c r="K1785" s="26"/>
      <c r="L1785" s="26"/>
      <c r="M1785" s="26"/>
      <c r="N1785" s="26"/>
    </row>
    <row r="1786" spans="1:14">
      <c r="A1786" s="23"/>
      <c r="D1786" s="26"/>
      <c r="E1786" s="26"/>
      <c r="F1786" s="26"/>
      <c r="G1786" s="26"/>
      <c r="H1786" s="26"/>
      <c r="I1786" s="26"/>
      <c r="J1786" s="26"/>
      <c r="K1786" s="26"/>
      <c r="L1786" s="26"/>
      <c r="M1786" s="26"/>
      <c r="N1786" s="26"/>
    </row>
    <row r="1787" spans="1:14">
      <c r="A1787" s="23"/>
      <c r="D1787" s="26"/>
      <c r="E1787" s="26"/>
      <c r="F1787" s="26"/>
      <c r="G1787" s="26"/>
      <c r="H1787" s="26"/>
      <c r="I1787" s="26"/>
      <c r="J1787" s="26"/>
      <c r="K1787" s="26"/>
      <c r="L1787" s="26"/>
      <c r="M1787" s="26"/>
      <c r="N1787" s="26"/>
    </row>
    <row r="1788" spans="1:14">
      <c r="A1788" s="23"/>
      <c r="D1788" s="26"/>
      <c r="E1788" s="26"/>
      <c r="F1788" s="26"/>
      <c r="G1788" s="26"/>
      <c r="H1788" s="26"/>
      <c r="I1788" s="26"/>
      <c r="J1788" s="26"/>
      <c r="K1788" s="26"/>
      <c r="L1788" s="26"/>
      <c r="M1788" s="26"/>
      <c r="N1788" s="26"/>
    </row>
    <row r="1789" spans="1:14">
      <c r="A1789" s="23"/>
      <c r="D1789" s="26"/>
      <c r="E1789" s="26"/>
      <c r="F1789" s="26"/>
      <c r="G1789" s="26"/>
      <c r="H1789" s="26"/>
      <c r="I1789" s="26"/>
      <c r="J1789" s="26"/>
      <c r="K1789" s="26"/>
      <c r="L1789" s="26"/>
      <c r="M1789" s="26"/>
      <c r="N1789" s="26"/>
    </row>
    <row r="1790" spans="1:14">
      <c r="A1790" s="23"/>
      <c r="D1790" s="26"/>
      <c r="E1790" s="26"/>
      <c r="F1790" s="26"/>
      <c r="G1790" s="26"/>
      <c r="H1790" s="26"/>
      <c r="I1790" s="26"/>
      <c r="J1790" s="26"/>
      <c r="K1790" s="26"/>
      <c r="L1790" s="26"/>
      <c r="M1790" s="26"/>
      <c r="N1790" s="26"/>
    </row>
    <row r="1791" spans="1:14">
      <c r="A1791" s="23"/>
      <c r="D1791" s="26"/>
      <c r="E1791" s="26"/>
      <c r="F1791" s="26"/>
      <c r="G1791" s="26"/>
      <c r="H1791" s="26"/>
      <c r="I1791" s="26"/>
      <c r="J1791" s="26"/>
      <c r="K1791" s="26"/>
      <c r="L1791" s="26"/>
      <c r="M1791" s="26"/>
      <c r="N1791" s="26"/>
    </row>
    <row r="1792" spans="1:14">
      <c r="A1792" s="23"/>
      <c r="D1792" s="26"/>
      <c r="E1792" s="26"/>
      <c r="F1792" s="26"/>
      <c r="G1792" s="26"/>
      <c r="H1792" s="26"/>
      <c r="I1792" s="26"/>
      <c r="J1792" s="26"/>
      <c r="K1792" s="26"/>
      <c r="L1792" s="26"/>
      <c r="M1792" s="26"/>
      <c r="N1792" s="26"/>
    </row>
    <row r="1793" spans="1:14">
      <c r="A1793" s="23"/>
      <c r="D1793" s="26"/>
      <c r="E1793" s="26"/>
      <c r="F1793" s="26"/>
      <c r="G1793" s="26"/>
      <c r="H1793" s="26"/>
      <c r="I1793" s="26"/>
      <c r="J1793" s="26"/>
      <c r="K1793" s="26"/>
      <c r="L1793" s="26"/>
      <c r="M1793" s="26"/>
      <c r="N1793" s="26"/>
    </row>
    <row r="1794" spans="1:14">
      <c r="A1794" s="23"/>
      <c r="D1794" s="26"/>
      <c r="E1794" s="26"/>
      <c r="F1794" s="26"/>
      <c r="G1794" s="26"/>
      <c r="H1794" s="26"/>
      <c r="I1794" s="26"/>
      <c r="J1794" s="26"/>
      <c r="K1794" s="26"/>
      <c r="L1794" s="26"/>
      <c r="M1794" s="26"/>
      <c r="N1794" s="26"/>
    </row>
    <row r="1795" spans="1:14">
      <c r="A1795" s="23"/>
      <c r="D1795" s="26"/>
      <c r="E1795" s="26"/>
      <c r="F1795" s="26"/>
      <c r="G1795" s="26"/>
      <c r="H1795" s="26"/>
      <c r="I1795" s="26"/>
      <c r="J1795" s="26"/>
      <c r="K1795" s="26"/>
      <c r="L1795" s="26"/>
      <c r="M1795" s="26"/>
      <c r="N1795" s="26"/>
    </row>
    <row r="1796" spans="1:14">
      <c r="A1796" s="23"/>
      <c r="D1796" s="26"/>
      <c r="E1796" s="26"/>
      <c r="F1796" s="26"/>
      <c r="G1796" s="26"/>
      <c r="H1796" s="26"/>
      <c r="I1796" s="26"/>
      <c r="J1796" s="26"/>
      <c r="K1796" s="26"/>
      <c r="L1796" s="26"/>
      <c r="M1796" s="26"/>
      <c r="N1796" s="26"/>
    </row>
    <row r="1797" spans="1:14">
      <c r="A1797" s="23"/>
      <c r="D1797" s="26"/>
      <c r="E1797" s="26"/>
      <c r="F1797" s="26"/>
      <c r="G1797" s="26"/>
      <c r="H1797" s="26"/>
      <c r="I1797" s="26"/>
      <c r="J1797" s="26"/>
      <c r="K1797" s="26"/>
      <c r="L1797" s="26"/>
      <c r="M1797" s="26"/>
      <c r="N1797" s="26"/>
    </row>
    <row r="1798" spans="1:14">
      <c r="A1798" s="23"/>
      <c r="D1798" s="26"/>
      <c r="E1798" s="26"/>
      <c r="F1798" s="26"/>
      <c r="G1798" s="26"/>
      <c r="H1798" s="26"/>
      <c r="I1798" s="26"/>
      <c r="J1798" s="26"/>
      <c r="K1798" s="26"/>
      <c r="L1798" s="26"/>
      <c r="M1798" s="26"/>
      <c r="N1798" s="26"/>
    </row>
    <row r="1799" spans="1:14">
      <c r="A1799" s="23"/>
      <c r="D1799" s="26"/>
      <c r="E1799" s="26"/>
      <c r="F1799" s="26"/>
      <c r="G1799" s="26"/>
      <c r="H1799" s="26"/>
      <c r="I1799" s="26"/>
      <c r="J1799" s="26"/>
      <c r="K1799" s="26"/>
      <c r="L1799" s="26"/>
      <c r="M1799" s="26"/>
      <c r="N1799" s="26"/>
    </row>
    <row r="1800" spans="1:14">
      <c r="A1800" s="23"/>
      <c r="D1800" s="26"/>
      <c r="E1800" s="26"/>
      <c r="F1800" s="26"/>
      <c r="G1800" s="26"/>
      <c r="H1800" s="26"/>
      <c r="I1800" s="26"/>
      <c r="J1800" s="26"/>
      <c r="K1800" s="26"/>
      <c r="L1800" s="26"/>
      <c r="M1800" s="26"/>
      <c r="N1800" s="26"/>
    </row>
    <row r="1801" spans="1:14">
      <c r="A1801" s="23"/>
      <c r="D1801" s="26"/>
      <c r="E1801" s="26"/>
      <c r="F1801" s="26"/>
      <c r="G1801" s="26"/>
      <c r="H1801" s="26"/>
      <c r="I1801" s="26"/>
      <c r="J1801" s="26"/>
      <c r="K1801" s="26"/>
      <c r="L1801" s="26"/>
      <c r="M1801" s="26"/>
      <c r="N1801" s="26"/>
    </row>
    <row r="1802" spans="1:14">
      <c r="A1802" s="23"/>
      <c r="D1802" s="26"/>
      <c r="E1802" s="26"/>
      <c r="F1802" s="26"/>
      <c r="G1802" s="26"/>
      <c r="H1802" s="26"/>
      <c r="I1802" s="26"/>
      <c r="J1802" s="26"/>
      <c r="K1802" s="26"/>
      <c r="L1802" s="26"/>
      <c r="M1802" s="26"/>
      <c r="N1802" s="26"/>
    </row>
    <row r="1803" spans="1:14">
      <c r="A1803" s="23"/>
      <c r="D1803" s="26"/>
      <c r="E1803" s="26"/>
      <c r="F1803" s="26"/>
      <c r="G1803" s="26"/>
      <c r="H1803" s="26"/>
      <c r="I1803" s="26"/>
      <c r="J1803" s="26"/>
      <c r="K1803" s="26"/>
      <c r="L1803" s="26"/>
      <c r="M1803" s="26"/>
      <c r="N1803" s="26"/>
    </row>
    <row r="1804" spans="1:14">
      <c r="A1804" s="23"/>
      <c r="D1804" s="26"/>
      <c r="E1804" s="26"/>
      <c r="F1804" s="26"/>
      <c r="G1804" s="26"/>
      <c r="H1804" s="26"/>
      <c r="I1804" s="26"/>
      <c r="J1804" s="26"/>
      <c r="K1804" s="26"/>
      <c r="L1804" s="26"/>
      <c r="M1804" s="26"/>
      <c r="N1804" s="26"/>
    </row>
    <row r="1805" spans="1:14">
      <c r="A1805" s="23"/>
      <c r="D1805" s="26"/>
      <c r="E1805" s="26"/>
      <c r="F1805" s="26"/>
      <c r="G1805" s="26"/>
      <c r="H1805" s="26"/>
      <c r="I1805" s="26"/>
      <c r="J1805" s="26"/>
      <c r="K1805" s="26"/>
      <c r="L1805" s="26"/>
      <c r="M1805" s="26"/>
      <c r="N1805" s="26"/>
    </row>
    <row r="1806" spans="1:14">
      <c r="A1806" s="23"/>
      <c r="D1806" s="26"/>
      <c r="E1806" s="26"/>
      <c r="F1806" s="26"/>
      <c r="G1806" s="26"/>
      <c r="H1806" s="26"/>
      <c r="I1806" s="26"/>
      <c r="J1806" s="26"/>
      <c r="K1806" s="26"/>
      <c r="L1806" s="26"/>
      <c r="M1806" s="26"/>
      <c r="N1806" s="26"/>
    </row>
    <row r="1807" spans="1:14">
      <c r="A1807" s="23"/>
      <c r="D1807" s="26"/>
      <c r="E1807" s="26"/>
      <c r="F1807" s="26"/>
      <c r="G1807" s="26"/>
      <c r="H1807" s="26"/>
      <c r="I1807" s="26"/>
      <c r="J1807" s="26"/>
      <c r="K1807" s="26"/>
      <c r="L1807" s="26"/>
      <c r="M1807" s="26"/>
      <c r="N1807" s="26"/>
    </row>
    <row r="1808" spans="1:14">
      <c r="A1808" s="23"/>
      <c r="D1808" s="26"/>
      <c r="E1808" s="26"/>
      <c r="F1808" s="26"/>
      <c r="G1808" s="26"/>
      <c r="H1808" s="26"/>
      <c r="I1808" s="26"/>
      <c r="J1808" s="26"/>
      <c r="K1808" s="26"/>
      <c r="L1808" s="26"/>
      <c r="M1808" s="26"/>
      <c r="N1808" s="26"/>
    </row>
    <row r="1809" spans="1:14">
      <c r="A1809" s="23"/>
      <c r="D1809" s="26"/>
      <c r="E1809" s="26"/>
      <c r="F1809" s="26"/>
      <c r="G1809" s="26"/>
      <c r="H1809" s="26"/>
      <c r="I1809" s="26"/>
      <c r="J1809" s="26"/>
      <c r="K1809" s="26"/>
      <c r="L1809" s="26"/>
      <c r="M1809" s="26"/>
      <c r="N1809" s="26"/>
    </row>
    <row r="1810" spans="1:14">
      <c r="A1810" s="23"/>
      <c r="D1810" s="26"/>
      <c r="E1810" s="26"/>
      <c r="F1810" s="26"/>
      <c r="G1810" s="26"/>
      <c r="H1810" s="26"/>
      <c r="I1810" s="26"/>
      <c r="J1810" s="26"/>
      <c r="K1810" s="26"/>
      <c r="L1810" s="26"/>
      <c r="M1810" s="26"/>
      <c r="N1810" s="26"/>
    </row>
    <row r="1811" spans="1:14">
      <c r="A1811" s="23"/>
      <c r="D1811" s="26"/>
      <c r="E1811" s="26"/>
      <c r="F1811" s="26"/>
      <c r="G1811" s="26"/>
      <c r="H1811" s="26"/>
      <c r="I1811" s="26"/>
      <c r="J1811" s="26"/>
      <c r="K1811" s="26"/>
      <c r="L1811" s="26"/>
      <c r="M1811" s="26"/>
      <c r="N1811" s="26"/>
    </row>
    <row r="1812" spans="1:14">
      <c r="A1812" s="23"/>
      <c r="D1812" s="26"/>
      <c r="E1812" s="26"/>
      <c r="F1812" s="26"/>
      <c r="G1812" s="26"/>
      <c r="H1812" s="26"/>
      <c r="I1812" s="26"/>
      <c r="J1812" s="26"/>
      <c r="K1812" s="26"/>
      <c r="L1812" s="26"/>
      <c r="M1812" s="26"/>
      <c r="N1812" s="26"/>
    </row>
    <row r="1813" spans="1:14">
      <c r="A1813" s="23"/>
      <c r="D1813" s="26"/>
      <c r="E1813" s="26"/>
      <c r="F1813" s="26"/>
      <c r="G1813" s="26"/>
      <c r="H1813" s="26"/>
      <c r="I1813" s="26"/>
      <c r="J1813" s="26"/>
      <c r="K1813" s="26"/>
      <c r="L1813" s="26"/>
      <c r="M1813" s="26"/>
      <c r="N1813" s="26"/>
    </row>
    <row r="1814" spans="1:14">
      <c r="A1814" s="23"/>
      <c r="D1814" s="26"/>
      <c r="E1814" s="26"/>
      <c r="F1814" s="26"/>
      <c r="G1814" s="26"/>
      <c r="H1814" s="26"/>
      <c r="I1814" s="26"/>
      <c r="J1814" s="26"/>
      <c r="K1814" s="26"/>
      <c r="L1814" s="26"/>
      <c r="M1814" s="26"/>
      <c r="N1814" s="26"/>
    </row>
    <row r="1815" spans="1:14">
      <c r="A1815" s="23"/>
      <c r="D1815" s="26"/>
      <c r="E1815" s="26"/>
      <c r="F1815" s="26"/>
      <c r="G1815" s="26"/>
      <c r="H1815" s="26"/>
      <c r="I1815" s="26"/>
      <c r="J1815" s="26"/>
      <c r="K1815" s="26"/>
      <c r="L1815" s="26"/>
      <c r="M1815" s="26"/>
      <c r="N1815" s="26"/>
    </row>
    <row r="1816" spans="1:14">
      <c r="A1816" s="23"/>
      <c r="D1816" s="26"/>
      <c r="E1816" s="26"/>
      <c r="F1816" s="26"/>
      <c r="G1816" s="26"/>
      <c r="H1816" s="26"/>
      <c r="I1816" s="26"/>
      <c r="J1816" s="26"/>
      <c r="K1816" s="26"/>
      <c r="L1816" s="26"/>
      <c r="M1816" s="26"/>
      <c r="N1816" s="26"/>
    </row>
    <row r="1817" spans="1:14">
      <c r="A1817" s="23"/>
      <c r="D1817" s="26"/>
      <c r="E1817" s="26"/>
      <c r="F1817" s="26"/>
      <c r="G1817" s="26"/>
      <c r="H1817" s="26"/>
      <c r="I1817" s="26"/>
      <c r="J1817" s="26"/>
      <c r="K1817" s="26"/>
      <c r="L1817" s="26"/>
      <c r="M1817" s="26"/>
      <c r="N1817" s="26"/>
    </row>
    <row r="1818" spans="1:14">
      <c r="A1818" s="23"/>
      <c r="D1818" s="26"/>
      <c r="E1818" s="26"/>
      <c r="F1818" s="26"/>
      <c r="G1818" s="26"/>
      <c r="H1818" s="26"/>
      <c r="I1818" s="26"/>
      <c r="J1818" s="26"/>
      <c r="K1818" s="26"/>
      <c r="L1818" s="26"/>
      <c r="M1818" s="26"/>
      <c r="N1818" s="26"/>
    </row>
    <row r="1819" spans="1:14">
      <c r="A1819" s="23"/>
      <c r="D1819" s="26"/>
      <c r="E1819" s="26"/>
      <c r="F1819" s="26"/>
      <c r="G1819" s="26"/>
      <c r="H1819" s="26"/>
      <c r="I1819" s="26"/>
      <c r="J1819" s="26"/>
      <c r="K1819" s="26"/>
      <c r="L1819" s="26"/>
      <c r="M1819" s="26"/>
      <c r="N1819" s="26"/>
    </row>
    <row r="1820" spans="1:14">
      <c r="A1820" s="23"/>
      <c r="D1820" s="26"/>
      <c r="E1820" s="26"/>
      <c r="F1820" s="26"/>
      <c r="G1820" s="26"/>
      <c r="H1820" s="26"/>
      <c r="I1820" s="26"/>
      <c r="J1820" s="26"/>
      <c r="K1820" s="26"/>
      <c r="L1820" s="26"/>
      <c r="M1820" s="26"/>
      <c r="N1820" s="26"/>
    </row>
    <row r="1821" spans="1:14">
      <c r="A1821" s="23"/>
      <c r="D1821" s="26"/>
      <c r="E1821" s="26"/>
      <c r="F1821" s="26"/>
      <c r="G1821" s="26"/>
      <c r="H1821" s="26"/>
      <c r="I1821" s="26"/>
      <c r="J1821" s="26"/>
      <c r="K1821" s="26"/>
      <c r="L1821" s="26"/>
      <c r="M1821" s="26"/>
      <c r="N1821" s="26"/>
    </row>
    <row r="1822" spans="1:14">
      <c r="A1822" s="23"/>
      <c r="D1822" s="26"/>
      <c r="E1822" s="26"/>
      <c r="F1822" s="26"/>
      <c r="G1822" s="26"/>
      <c r="H1822" s="26"/>
      <c r="I1822" s="26"/>
      <c r="J1822" s="26"/>
      <c r="K1822" s="26"/>
      <c r="L1822" s="26"/>
      <c r="M1822" s="26"/>
      <c r="N1822" s="26"/>
    </row>
    <row r="1823" spans="1:14">
      <c r="A1823" s="23"/>
      <c r="D1823" s="26"/>
      <c r="E1823" s="26"/>
      <c r="F1823" s="26"/>
      <c r="G1823" s="26"/>
      <c r="H1823" s="26"/>
      <c r="I1823" s="26"/>
      <c r="J1823" s="26"/>
      <c r="K1823" s="26"/>
      <c r="L1823" s="26"/>
      <c r="M1823" s="26"/>
      <c r="N1823" s="26"/>
    </row>
    <row r="1824" spans="1:14">
      <c r="A1824" s="23"/>
      <c r="D1824" s="26"/>
      <c r="E1824" s="26"/>
      <c r="F1824" s="26"/>
      <c r="G1824" s="26"/>
      <c r="H1824" s="26"/>
      <c r="I1824" s="26"/>
      <c r="J1824" s="26"/>
      <c r="K1824" s="26"/>
      <c r="L1824" s="26"/>
      <c r="M1824" s="26"/>
      <c r="N1824" s="26"/>
    </row>
    <row r="1825" spans="1:14">
      <c r="A1825" s="23"/>
      <c r="D1825" s="26"/>
      <c r="E1825" s="26"/>
      <c r="F1825" s="26"/>
      <c r="G1825" s="26"/>
      <c r="H1825" s="26"/>
      <c r="I1825" s="26"/>
      <c r="J1825" s="26"/>
      <c r="K1825" s="26"/>
      <c r="L1825" s="26"/>
      <c r="M1825" s="26"/>
      <c r="N1825" s="26"/>
    </row>
    <row r="1826" spans="1:14">
      <c r="A1826" s="23"/>
      <c r="D1826" s="26"/>
      <c r="E1826" s="26"/>
      <c r="F1826" s="26"/>
      <c r="G1826" s="26"/>
      <c r="H1826" s="26"/>
      <c r="I1826" s="26"/>
      <c r="J1826" s="26"/>
      <c r="K1826" s="26"/>
      <c r="L1826" s="26"/>
      <c r="M1826" s="26"/>
      <c r="N1826" s="26"/>
    </row>
    <row r="1827" spans="1:14">
      <c r="A1827" s="23"/>
      <c r="D1827" s="26"/>
      <c r="E1827" s="26"/>
      <c r="F1827" s="26"/>
      <c r="G1827" s="26"/>
      <c r="H1827" s="26"/>
      <c r="I1827" s="26"/>
      <c r="J1827" s="26"/>
      <c r="K1827" s="26"/>
      <c r="L1827" s="26"/>
      <c r="M1827" s="26"/>
      <c r="N1827" s="26"/>
    </row>
    <row r="1828" spans="1:14">
      <c r="A1828" s="23"/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  <c r="N1828" s="26"/>
    </row>
    <row r="1829" spans="1:14">
      <c r="A1829" s="23"/>
      <c r="D1829" s="26"/>
      <c r="E1829" s="26"/>
      <c r="F1829" s="26"/>
      <c r="G1829" s="26"/>
      <c r="H1829" s="26"/>
      <c r="I1829" s="26"/>
      <c r="J1829" s="26"/>
      <c r="K1829" s="26"/>
      <c r="L1829" s="26"/>
      <c r="M1829" s="26"/>
      <c r="N1829" s="26"/>
    </row>
    <row r="1830" spans="1:14">
      <c r="A1830" s="23"/>
      <c r="D1830" s="26"/>
      <c r="E1830" s="26"/>
      <c r="F1830" s="26"/>
      <c r="G1830" s="26"/>
      <c r="H1830" s="26"/>
      <c r="I1830" s="26"/>
      <c r="J1830" s="26"/>
      <c r="K1830" s="26"/>
      <c r="L1830" s="26"/>
      <c r="M1830" s="26"/>
      <c r="N1830" s="26"/>
    </row>
    <row r="1831" spans="1:14">
      <c r="A1831" s="23"/>
      <c r="D1831" s="26"/>
      <c r="E1831" s="26"/>
      <c r="F1831" s="26"/>
      <c r="G1831" s="26"/>
      <c r="H1831" s="26"/>
      <c r="I1831" s="26"/>
      <c r="J1831" s="26"/>
      <c r="K1831" s="26"/>
      <c r="L1831" s="26"/>
      <c r="M1831" s="26"/>
      <c r="N1831" s="26"/>
    </row>
    <row r="1832" spans="1:14">
      <c r="A1832" s="23"/>
      <c r="D1832" s="26"/>
      <c r="E1832" s="26"/>
      <c r="F1832" s="26"/>
      <c r="G1832" s="26"/>
      <c r="H1832" s="26"/>
      <c r="I1832" s="26"/>
      <c r="J1832" s="26"/>
      <c r="K1832" s="26"/>
      <c r="L1832" s="26"/>
      <c r="M1832" s="26"/>
      <c r="N1832" s="26"/>
    </row>
    <row r="1833" spans="1:14">
      <c r="A1833" s="23"/>
      <c r="D1833" s="26"/>
      <c r="E1833" s="26"/>
      <c r="F1833" s="26"/>
      <c r="G1833" s="26"/>
      <c r="H1833" s="26"/>
      <c r="I1833" s="26"/>
      <c r="J1833" s="26"/>
      <c r="K1833" s="26"/>
      <c r="L1833" s="26"/>
      <c r="M1833" s="26"/>
      <c r="N1833" s="26"/>
    </row>
    <row r="1834" spans="1:14">
      <c r="A1834" s="23"/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  <c r="N1834" s="26"/>
    </row>
    <row r="1835" spans="1:14">
      <c r="A1835" s="23"/>
      <c r="D1835" s="26"/>
      <c r="E1835" s="26"/>
      <c r="F1835" s="26"/>
      <c r="G1835" s="26"/>
      <c r="H1835" s="26"/>
      <c r="I1835" s="26"/>
      <c r="J1835" s="26"/>
      <c r="K1835" s="26"/>
      <c r="L1835" s="26"/>
      <c r="M1835" s="26"/>
      <c r="N1835" s="26"/>
    </row>
    <row r="1836" spans="1:14">
      <c r="A1836" s="23"/>
      <c r="D1836" s="26"/>
      <c r="E1836" s="26"/>
      <c r="F1836" s="26"/>
      <c r="G1836" s="26"/>
      <c r="H1836" s="26"/>
      <c r="I1836" s="26"/>
      <c r="J1836" s="26"/>
      <c r="K1836" s="26"/>
      <c r="L1836" s="26"/>
      <c r="M1836" s="26"/>
      <c r="N1836" s="26"/>
    </row>
    <row r="1837" spans="1:14">
      <c r="A1837" s="23"/>
      <c r="D1837" s="26"/>
      <c r="E1837" s="26"/>
      <c r="F1837" s="26"/>
      <c r="G1837" s="26"/>
      <c r="H1837" s="26"/>
      <c r="I1837" s="26"/>
      <c r="J1837" s="26"/>
      <c r="K1837" s="26"/>
      <c r="L1837" s="26"/>
      <c r="M1837" s="26"/>
      <c r="N1837" s="26"/>
    </row>
    <row r="1838" spans="1:14">
      <c r="A1838" s="23"/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  <c r="N1838" s="26"/>
    </row>
    <row r="1839" spans="1:14">
      <c r="A1839" s="23"/>
      <c r="D1839" s="26"/>
      <c r="E1839" s="26"/>
      <c r="F1839" s="26"/>
      <c r="G1839" s="26"/>
      <c r="H1839" s="26"/>
      <c r="I1839" s="26"/>
      <c r="J1839" s="26"/>
      <c r="K1839" s="26"/>
      <c r="L1839" s="26"/>
      <c r="M1839" s="26"/>
      <c r="N1839" s="26"/>
    </row>
    <row r="1840" spans="1:14">
      <c r="A1840" s="23"/>
      <c r="D1840" s="26"/>
      <c r="E1840" s="26"/>
      <c r="F1840" s="26"/>
      <c r="G1840" s="26"/>
      <c r="H1840" s="26"/>
      <c r="I1840" s="26"/>
      <c r="J1840" s="26"/>
      <c r="K1840" s="26"/>
      <c r="L1840" s="26"/>
      <c r="M1840" s="26"/>
      <c r="N1840" s="26"/>
    </row>
    <row r="1841" spans="1:14">
      <c r="A1841" s="23"/>
      <c r="D1841" s="26"/>
      <c r="E1841" s="26"/>
      <c r="F1841" s="26"/>
      <c r="G1841" s="26"/>
      <c r="H1841" s="26"/>
      <c r="I1841" s="26"/>
      <c r="J1841" s="26"/>
      <c r="K1841" s="26"/>
      <c r="L1841" s="26"/>
      <c r="M1841" s="26"/>
      <c r="N1841" s="26"/>
    </row>
    <row r="1842" spans="1:14">
      <c r="A1842" s="23"/>
      <c r="D1842" s="26"/>
      <c r="E1842" s="26"/>
      <c r="F1842" s="26"/>
      <c r="G1842" s="26"/>
      <c r="H1842" s="26"/>
      <c r="I1842" s="26"/>
      <c r="J1842" s="26"/>
      <c r="K1842" s="26"/>
      <c r="L1842" s="26"/>
      <c r="M1842" s="26"/>
      <c r="N1842" s="26"/>
    </row>
    <row r="1843" spans="1:14">
      <c r="A1843" s="23"/>
      <c r="D1843" s="26"/>
      <c r="E1843" s="26"/>
      <c r="F1843" s="26"/>
      <c r="G1843" s="26"/>
      <c r="H1843" s="26"/>
      <c r="I1843" s="26"/>
      <c r="J1843" s="26"/>
      <c r="K1843" s="26"/>
      <c r="L1843" s="26"/>
      <c r="M1843" s="26"/>
      <c r="N1843" s="26"/>
    </row>
    <row r="1844" spans="1:14">
      <c r="A1844" s="23"/>
      <c r="D1844" s="26"/>
      <c r="E1844" s="26"/>
      <c r="F1844" s="26"/>
      <c r="G1844" s="26"/>
      <c r="H1844" s="26"/>
      <c r="I1844" s="26"/>
      <c r="J1844" s="26"/>
      <c r="K1844" s="26"/>
      <c r="L1844" s="26"/>
      <c r="M1844" s="26"/>
      <c r="N1844" s="26"/>
    </row>
    <row r="1845" spans="1:14">
      <c r="A1845" s="23"/>
      <c r="D1845" s="26"/>
      <c r="E1845" s="26"/>
      <c r="F1845" s="26"/>
      <c r="G1845" s="26"/>
      <c r="H1845" s="26"/>
      <c r="I1845" s="26"/>
      <c r="J1845" s="26"/>
      <c r="K1845" s="26"/>
      <c r="L1845" s="26"/>
      <c r="M1845" s="26"/>
      <c r="N1845" s="26"/>
    </row>
    <row r="1846" spans="1:14">
      <c r="A1846" s="23"/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  <c r="N1846" s="26"/>
    </row>
    <row r="1847" spans="1:14">
      <c r="A1847" s="23"/>
      <c r="D1847" s="26"/>
      <c r="E1847" s="26"/>
      <c r="F1847" s="26"/>
      <c r="G1847" s="26"/>
      <c r="H1847" s="26"/>
      <c r="I1847" s="26"/>
      <c r="J1847" s="26"/>
      <c r="K1847" s="26"/>
      <c r="L1847" s="26"/>
      <c r="M1847" s="26"/>
      <c r="N1847" s="26"/>
    </row>
    <row r="1848" spans="1:14">
      <c r="A1848" s="23"/>
      <c r="D1848" s="26"/>
      <c r="E1848" s="26"/>
      <c r="F1848" s="26"/>
      <c r="G1848" s="26"/>
      <c r="H1848" s="26"/>
      <c r="I1848" s="26"/>
      <c r="J1848" s="26"/>
      <c r="K1848" s="26"/>
      <c r="L1848" s="26"/>
      <c r="M1848" s="26"/>
      <c r="N1848" s="26"/>
    </row>
    <row r="1849" spans="1:14">
      <c r="A1849" s="23"/>
      <c r="D1849" s="26"/>
      <c r="E1849" s="26"/>
      <c r="F1849" s="26"/>
      <c r="G1849" s="26"/>
      <c r="H1849" s="26"/>
      <c r="I1849" s="26"/>
      <c r="J1849" s="26"/>
      <c r="K1849" s="26"/>
      <c r="L1849" s="26"/>
      <c r="M1849" s="26"/>
      <c r="N1849" s="26"/>
    </row>
    <row r="1850" spans="1:14">
      <c r="A1850" s="23"/>
      <c r="D1850" s="26"/>
      <c r="E1850" s="26"/>
      <c r="F1850" s="26"/>
      <c r="G1850" s="26"/>
      <c r="H1850" s="26"/>
      <c r="I1850" s="26"/>
      <c r="J1850" s="26"/>
      <c r="K1850" s="26"/>
      <c r="L1850" s="26"/>
      <c r="M1850" s="26"/>
      <c r="N1850" s="26"/>
    </row>
    <row r="1851" spans="1:14">
      <c r="A1851" s="23"/>
      <c r="D1851" s="26"/>
      <c r="E1851" s="26"/>
      <c r="F1851" s="26"/>
      <c r="G1851" s="26"/>
      <c r="H1851" s="26"/>
      <c r="I1851" s="26"/>
      <c r="J1851" s="26"/>
      <c r="K1851" s="26"/>
      <c r="L1851" s="26"/>
      <c r="M1851" s="26"/>
      <c r="N1851" s="26"/>
    </row>
    <row r="1852" spans="1:14">
      <c r="A1852" s="23"/>
      <c r="D1852" s="26"/>
      <c r="E1852" s="26"/>
      <c r="F1852" s="26"/>
      <c r="G1852" s="26"/>
      <c r="H1852" s="26"/>
      <c r="I1852" s="26"/>
      <c r="J1852" s="26"/>
      <c r="K1852" s="26"/>
      <c r="L1852" s="26"/>
      <c r="M1852" s="26"/>
      <c r="N1852" s="26"/>
    </row>
    <row r="1853" spans="1:14">
      <c r="A1853" s="23"/>
      <c r="D1853" s="26"/>
      <c r="E1853" s="26"/>
      <c r="F1853" s="26"/>
      <c r="G1853" s="26"/>
      <c r="H1853" s="26"/>
      <c r="I1853" s="26"/>
      <c r="J1853" s="26"/>
      <c r="K1853" s="26"/>
      <c r="L1853" s="26"/>
      <c r="M1853" s="26"/>
      <c r="N1853" s="26"/>
    </row>
    <row r="1854" spans="1:14">
      <c r="A1854" s="23"/>
      <c r="D1854" s="26"/>
      <c r="E1854" s="26"/>
      <c r="F1854" s="26"/>
      <c r="G1854" s="26"/>
      <c r="H1854" s="26"/>
      <c r="I1854" s="26"/>
      <c r="J1854" s="26"/>
      <c r="K1854" s="26"/>
      <c r="L1854" s="26"/>
      <c r="M1854" s="26"/>
      <c r="N1854" s="26"/>
    </row>
    <row r="1855" spans="1:14">
      <c r="A1855" s="23"/>
      <c r="D1855" s="26"/>
      <c r="E1855" s="26"/>
      <c r="F1855" s="26"/>
      <c r="G1855" s="26"/>
      <c r="H1855" s="26"/>
      <c r="I1855" s="26"/>
      <c r="J1855" s="26"/>
      <c r="K1855" s="26"/>
      <c r="L1855" s="26"/>
      <c r="M1855" s="26"/>
      <c r="N1855" s="26"/>
    </row>
    <row r="1856" spans="1:14">
      <c r="A1856" s="23"/>
      <c r="D1856" s="26"/>
      <c r="E1856" s="26"/>
      <c r="F1856" s="26"/>
      <c r="G1856" s="26"/>
      <c r="H1856" s="26"/>
      <c r="I1856" s="26"/>
      <c r="J1856" s="26"/>
      <c r="K1856" s="26"/>
      <c r="L1856" s="26"/>
      <c r="M1856" s="26"/>
      <c r="N1856" s="26"/>
    </row>
    <row r="1857" spans="1:14">
      <c r="A1857" s="23"/>
      <c r="D1857" s="26"/>
      <c r="E1857" s="26"/>
      <c r="F1857" s="26"/>
      <c r="G1857" s="26"/>
      <c r="H1857" s="26"/>
      <c r="I1857" s="26"/>
      <c r="J1857" s="26"/>
      <c r="K1857" s="26"/>
      <c r="L1857" s="26"/>
      <c r="M1857" s="26"/>
      <c r="N1857" s="26"/>
    </row>
    <row r="1858" spans="1:14">
      <c r="A1858" s="23"/>
      <c r="D1858" s="26"/>
      <c r="E1858" s="26"/>
      <c r="F1858" s="26"/>
      <c r="G1858" s="26"/>
      <c r="H1858" s="26"/>
      <c r="I1858" s="26"/>
      <c r="J1858" s="26"/>
      <c r="K1858" s="26"/>
      <c r="L1858" s="26"/>
      <c r="M1858" s="26"/>
      <c r="N1858" s="26"/>
    </row>
    <row r="1859" spans="1:14">
      <c r="A1859" s="23"/>
      <c r="D1859" s="26"/>
      <c r="E1859" s="26"/>
      <c r="F1859" s="26"/>
      <c r="G1859" s="26"/>
      <c r="H1859" s="26"/>
      <c r="I1859" s="26"/>
      <c r="J1859" s="26"/>
      <c r="K1859" s="26"/>
      <c r="L1859" s="26"/>
      <c r="M1859" s="26"/>
      <c r="N1859" s="26"/>
    </row>
    <row r="1860" spans="1:14">
      <c r="A1860" s="23"/>
      <c r="D1860" s="26"/>
      <c r="E1860" s="26"/>
      <c r="F1860" s="26"/>
      <c r="G1860" s="26"/>
      <c r="H1860" s="26"/>
      <c r="I1860" s="26"/>
      <c r="J1860" s="26"/>
      <c r="K1860" s="26"/>
      <c r="L1860" s="26"/>
      <c r="M1860" s="26"/>
      <c r="N1860" s="26"/>
    </row>
    <row r="1861" spans="1:14">
      <c r="A1861" s="23"/>
      <c r="D1861" s="26"/>
      <c r="E1861" s="26"/>
      <c r="F1861" s="26"/>
      <c r="G1861" s="26"/>
      <c r="H1861" s="26"/>
      <c r="I1861" s="26"/>
      <c r="J1861" s="26"/>
      <c r="K1861" s="26"/>
      <c r="L1861" s="26"/>
      <c r="M1861" s="26"/>
      <c r="N1861" s="26"/>
    </row>
    <row r="1862" spans="1:14">
      <c r="A1862" s="23"/>
      <c r="D1862" s="26"/>
      <c r="E1862" s="26"/>
      <c r="F1862" s="26"/>
      <c r="G1862" s="26"/>
      <c r="H1862" s="26"/>
      <c r="I1862" s="26"/>
      <c r="J1862" s="26"/>
      <c r="K1862" s="26"/>
      <c r="L1862" s="26"/>
      <c r="M1862" s="26"/>
      <c r="N1862" s="26"/>
    </row>
    <row r="1863" spans="1:14">
      <c r="A1863" s="23"/>
      <c r="D1863" s="26"/>
      <c r="E1863" s="26"/>
      <c r="F1863" s="26"/>
      <c r="G1863" s="26"/>
      <c r="H1863" s="26"/>
      <c r="I1863" s="26"/>
      <c r="J1863" s="26"/>
      <c r="K1863" s="26"/>
      <c r="L1863" s="26"/>
      <c r="M1863" s="26"/>
      <c r="N1863" s="26"/>
    </row>
    <row r="1864" spans="1:14">
      <c r="A1864" s="23"/>
      <c r="D1864" s="26"/>
      <c r="E1864" s="26"/>
      <c r="F1864" s="26"/>
      <c r="G1864" s="26"/>
      <c r="H1864" s="26"/>
      <c r="I1864" s="26"/>
      <c r="J1864" s="26"/>
      <c r="K1864" s="26"/>
      <c r="L1864" s="26"/>
      <c r="M1864" s="26"/>
      <c r="N1864" s="26"/>
    </row>
    <row r="1865" spans="1:14">
      <c r="A1865" s="23"/>
      <c r="D1865" s="26"/>
      <c r="E1865" s="26"/>
      <c r="F1865" s="26"/>
      <c r="G1865" s="26"/>
      <c r="H1865" s="26"/>
      <c r="I1865" s="26"/>
      <c r="J1865" s="26"/>
      <c r="K1865" s="26"/>
      <c r="L1865" s="26"/>
      <c r="M1865" s="26"/>
      <c r="N1865" s="26"/>
    </row>
    <row r="1866" spans="1:14">
      <c r="A1866" s="23"/>
      <c r="D1866" s="26"/>
      <c r="E1866" s="26"/>
      <c r="F1866" s="26"/>
      <c r="G1866" s="26"/>
      <c r="H1866" s="26"/>
      <c r="I1866" s="26"/>
      <c r="J1866" s="26"/>
      <c r="K1866" s="26"/>
      <c r="L1866" s="26"/>
      <c r="M1866" s="26"/>
      <c r="N1866" s="26"/>
    </row>
    <row r="1867" spans="1:14">
      <c r="A1867" s="23"/>
      <c r="D1867" s="26"/>
      <c r="E1867" s="26"/>
      <c r="F1867" s="26"/>
      <c r="G1867" s="26"/>
      <c r="H1867" s="26"/>
      <c r="I1867" s="26"/>
      <c r="J1867" s="26"/>
      <c r="K1867" s="26"/>
      <c r="L1867" s="26"/>
      <c r="M1867" s="26"/>
      <c r="N1867" s="26"/>
    </row>
    <row r="1868" spans="1:14">
      <c r="A1868" s="23"/>
      <c r="D1868" s="26"/>
      <c r="E1868" s="26"/>
      <c r="F1868" s="26"/>
      <c r="G1868" s="26"/>
      <c r="H1868" s="26"/>
      <c r="I1868" s="26"/>
      <c r="J1868" s="26"/>
      <c r="K1868" s="26"/>
      <c r="L1868" s="26"/>
      <c r="M1868" s="26"/>
      <c r="N1868" s="26"/>
    </row>
    <row r="1869" spans="1:14">
      <c r="A1869" s="23"/>
      <c r="D1869" s="26"/>
      <c r="E1869" s="26"/>
      <c r="F1869" s="26"/>
      <c r="G1869" s="26"/>
      <c r="H1869" s="26"/>
      <c r="I1869" s="26"/>
      <c r="J1869" s="26"/>
      <c r="K1869" s="26"/>
      <c r="L1869" s="26"/>
      <c r="M1869" s="26"/>
      <c r="N1869" s="26"/>
    </row>
    <row r="1870" spans="1:14">
      <c r="A1870" s="23"/>
      <c r="D1870" s="26"/>
      <c r="E1870" s="26"/>
      <c r="F1870" s="26"/>
      <c r="G1870" s="26"/>
      <c r="H1870" s="26"/>
      <c r="I1870" s="26"/>
      <c r="J1870" s="26"/>
      <c r="K1870" s="26"/>
      <c r="L1870" s="26"/>
      <c r="M1870" s="26"/>
      <c r="N1870" s="26"/>
    </row>
    <row r="1871" spans="1:14">
      <c r="A1871" s="23"/>
      <c r="D1871" s="26"/>
      <c r="E1871" s="26"/>
      <c r="F1871" s="26"/>
      <c r="G1871" s="26"/>
      <c r="H1871" s="26"/>
      <c r="I1871" s="26"/>
      <c r="J1871" s="26"/>
      <c r="K1871" s="26"/>
      <c r="L1871" s="26"/>
      <c r="M1871" s="26"/>
      <c r="N1871" s="26"/>
    </row>
    <row r="1872" spans="1:14">
      <c r="A1872" s="23"/>
      <c r="D1872" s="26"/>
      <c r="E1872" s="26"/>
      <c r="F1872" s="26"/>
      <c r="G1872" s="26"/>
      <c r="H1872" s="26"/>
      <c r="I1872" s="26"/>
      <c r="J1872" s="26"/>
      <c r="K1872" s="26"/>
      <c r="L1872" s="26"/>
      <c r="M1872" s="26"/>
      <c r="N1872" s="26"/>
    </row>
    <row r="1873" spans="1:14">
      <c r="A1873" s="23"/>
      <c r="D1873" s="26"/>
      <c r="E1873" s="26"/>
      <c r="F1873" s="26"/>
      <c r="G1873" s="26"/>
      <c r="H1873" s="26"/>
      <c r="I1873" s="26"/>
      <c r="J1873" s="26"/>
      <c r="K1873" s="26"/>
      <c r="L1873" s="26"/>
      <c r="M1873" s="26"/>
      <c r="N1873" s="26"/>
    </row>
    <row r="1874" spans="1:14">
      <c r="A1874" s="23"/>
      <c r="D1874" s="26"/>
      <c r="E1874" s="26"/>
      <c r="F1874" s="26"/>
      <c r="G1874" s="26"/>
      <c r="H1874" s="26"/>
      <c r="I1874" s="26"/>
      <c r="J1874" s="26"/>
      <c r="K1874" s="26"/>
      <c r="L1874" s="26"/>
      <c r="M1874" s="26"/>
      <c r="N1874" s="26"/>
    </row>
    <row r="1875" spans="1:14">
      <c r="A1875" s="23"/>
      <c r="D1875" s="26"/>
      <c r="E1875" s="26"/>
      <c r="F1875" s="26"/>
      <c r="G1875" s="26"/>
      <c r="H1875" s="26"/>
      <c r="I1875" s="26"/>
      <c r="J1875" s="26"/>
      <c r="K1875" s="26"/>
      <c r="L1875" s="26"/>
      <c r="M1875" s="26"/>
      <c r="N1875" s="26"/>
    </row>
    <row r="1876" spans="1:14">
      <c r="A1876" s="23"/>
      <c r="D1876" s="26"/>
      <c r="E1876" s="26"/>
      <c r="F1876" s="26"/>
      <c r="G1876" s="26"/>
      <c r="H1876" s="26"/>
      <c r="I1876" s="26"/>
      <c r="J1876" s="26"/>
      <c r="K1876" s="26"/>
      <c r="L1876" s="26"/>
      <c r="M1876" s="26"/>
      <c r="N1876" s="26"/>
    </row>
    <row r="1877" spans="1:14">
      <c r="A1877" s="23"/>
      <c r="D1877" s="26"/>
      <c r="E1877" s="26"/>
      <c r="F1877" s="26"/>
      <c r="G1877" s="26"/>
      <c r="H1877" s="26"/>
      <c r="I1877" s="26"/>
      <c r="J1877" s="26"/>
      <c r="K1877" s="26"/>
      <c r="L1877" s="26"/>
      <c r="M1877" s="26"/>
      <c r="N1877" s="26"/>
    </row>
    <row r="1878" spans="1:14">
      <c r="A1878" s="23"/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  <c r="N1878" s="26"/>
    </row>
    <row r="1879" spans="1:14">
      <c r="A1879" s="23"/>
      <c r="D1879" s="26"/>
      <c r="E1879" s="26"/>
      <c r="F1879" s="26"/>
      <c r="G1879" s="26"/>
      <c r="H1879" s="26"/>
      <c r="I1879" s="26"/>
      <c r="J1879" s="26"/>
      <c r="K1879" s="26"/>
      <c r="L1879" s="26"/>
      <c r="M1879" s="26"/>
      <c r="N1879" s="26"/>
    </row>
    <row r="1880" spans="1:14">
      <c r="A1880" s="23"/>
      <c r="D1880" s="26"/>
      <c r="E1880" s="26"/>
      <c r="F1880" s="26"/>
      <c r="G1880" s="26"/>
      <c r="H1880" s="26"/>
      <c r="I1880" s="26"/>
      <c r="J1880" s="26"/>
      <c r="K1880" s="26"/>
      <c r="L1880" s="26"/>
      <c r="M1880" s="26"/>
      <c r="N1880" s="26"/>
    </row>
    <row r="1881" spans="1:14">
      <c r="A1881" s="23"/>
      <c r="D1881" s="26"/>
      <c r="E1881" s="26"/>
      <c r="F1881" s="26"/>
      <c r="G1881" s="26"/>
      <c r="H1881" s="26"/>
      <c r="I1881" s="26"/>
      <c r="J1881" s="26"/>
      <c r="K1881" s="26"/>
      <c r="L1881" s="26"/>
      <c r="M1881" s="26"/>
      <c r="N1881" s="26"/>
    </row>
    <row r="1882" spans="1:14">
      <c r="A1882" s="23"/>
      <c r="D1882" s="26"/>
      <c r="E1882" s="26"/>
      <c r="F1882" s="26"/>
      <c r="G1882" s="26"/>
      <c r="H1882" s="26"/>
      <c r="I1882" s="26"/>
      <c r="J1882" s="26"/>
      <c r="K1882" s="26"/>
      <c r="L1882" s="26"/>
      <c r="M1882" s="26"/>
      <c r="N1882" s="26"/>
    </row>
    <row r="1883" spans="1:14">
      <c r="A1883" s="23"/>
      <c r="D1883" s="26"/>
      <c r="E1883" s="26"/>
      <c r="F1883" s="26"/>
      <c r="G1883" s="26"/>
      <c r="H1883" s="26"/>
      <c r="I1883" s="26"/>
      <c r="J1883" s="26"/>
      <c r="K1883" s="26"/>
      <c r="L1883" s="26"/>
      <c r="M1883" s="26"/>
      <c r="N1883" s="26"/>
    </row>
    <row r="1884" spans="1:14">
      <c r="A1884" s="23"/>
      <c r="D1884" s="26"/>
      <c r="E1884" s="26"/>
      <c r="F1884" s="26"/>
      <c r="G1884" s="26"/>
      <c r="H1884" s="26"/>
      <c r="I1884" s="26"/>
      <c r="J1884" s="26"/>
      <c r="K1884" s="26"/>
      <c r="L1884" s="26"/>
      <c r="M1884" s="26"/>
      <c r="N1884" s="26"/>
    </row>
    <row r="1885" spans="1:14">
      <c r="A1885" s="23"/>
      <c r="D1885" s="26"/>
      <c r="E1885" s="26"/>
      <c r="F1885" s="26"/>
      <c r="G1885" s="26"/>
      <c r="H1885" s="26"/>
      <c r="I1885" s="26"/>
      <c r="J1885" s="26"/>
      <c r="K1885" s="26"/>
      <c r="L1885" s="26"/>
      <c r="M1885" s="26"/>
      <c r="N1885" s="26"/>
    </row>
    <row r="1886" spans="1:14">
      <c r="A1886" s="23"/>
      <c r="D1886" s="26"/>
      <c r="E1886" s="26"/>
      <c r="F1886" s="26"/>
      <c r="G1886" s="26"/>
      <c r="H1886" s="26"/>
      <c r="I1886" s="26"/>
      <c r="J1886" s="26"/>
      <c r="K1886" s="26"/>
      <c r="L1886" s="26"/>
      <c r="M1886" s="26"/>
      <c r="N1886" s="26"/>
    </row>
    <row r="1887" spans="1:14">
      <c r="A1887" s="23"/>
      <c r="D1887" s="26"/>
      <c r="E1887" s="26"/>
      <c r="F1887" s="26"/>
      <c r="G1887" s="26"/>
      <c r="H1887" s="26"/>
      <c r="I1887" s="26"/>
      <c r="J1887" s="26"/>
      <c r="K1887" s="26"/>
      <c r="L1887" s="26"/>
      <c r="M1887" s="26"/>
      <c r="N1887" s="26"/>
    </row>
    <row r="1888" spans="1:14">
      <c r="A1888" s="23"/>
      <c r="D1888" s="26"/>
      <c r="E1888" s="26"/>
      <c r="F1888" s="26"/>
      <c r="G1888" s="26"/>
      <c r="H1888" s="26"/>
      <c r="I1888" s="26"/>
      <c r="J1888" s="26"/>
      <c r="K1888" s="26"/>
      <c r="L1888" s="26"/>
      <c r="M1888" s="26"/>
      <c r="N1888" s="26"/>
    </row>
    <row r="1889" spans="1:14">
      <c r="A1889" s="23"/>
      <c r="D1889" s="26"/>
      <c r="E1889" s="26"/>
      <c r="F1889" s="26"/>
      <c r="G1889" s="26"/>
      <c r="H1889" s="26"/>
      <c r="I1889" s="26"/>
      <c r="J1889" s="26"/>
      <c r="K1889" s="26"/>
      <c r="L1889" s="26"/>
      <c r="M1889" s="26"/>
      <c r="N1889" s="26"/>
    </row>
    <row r="1890" spans="1:14">
      <c r="A1890" s="23"/>
      <c r="D1890" s="26"/>
      <c r="E1890" s="26"/>
      <c r="F1890" s="26"/>
      <c r="G1890" s="26"/>
      <c r="H1890" s="26"/>
      <c r="I1890" s="26"/>
      <c r="J1890" s="26"/>
      <c r="K1890" s="26"/>
      <c r="L1890" s="26"/>
      <c r="M1890" s="26"/>
      <c r="N1890" s="26"/>
    </row>
    <row r="1891" spans="1:14">
      <c r="A1891" s="23"/>
      <c r="D1891" s="26"/>
      <c r="E1891" s="26"/>
      <c r="F1891" s="26"/>
      <c r="G1891" s="26"/>
      <c r="H1891" s="26"/>
      <c r="I1891" s="26"/>
      <c r="J1891" s="26"/>
      <c r="K1891" s="26"/>
      <c r="L1891" s="26"/>
      <c r="M1891" s="26"/>
      <c r="N1891" s="26"/>
    </row>
    <row r="1892" spans="1:14">
      <c r="A1892" s="23"/>
      <c r="D1892" s="26"/>
      <c r="E1892" s="26"/>
      <c r="F1892" s="26"/>
      <c r="G1892" s="26"/>
      <c r="H1892" s="26"/>
      <c r="I1892" s="26"/>
      <c r="J1892" s="26"/>
      <c r="K1892" s="26"/>
      <c r="L1892" s="26"/>
      <c r="M1892" s="26"/>
      <c r="N1892" s="26"/>
    </row>
    <row r="1893" spans="1:14">
      <c r="A1893" s="23"/>
      <c r="D1893" s="26"/>
      <c r="E1893" s="26"/>
      <c r="F1893" s="26"/>
      <c r="G1893" s="26"/>
      <c r="H1893" s="26"/>
      <c r="I1893" s="26"/>
      <c r="J1893" s="26"/>
      <c r="K1893" s="26"/>
      <c r="L1893" s="26"/>
      <c r="M1893" s="26"/>
      <c r="N1893" s="26"/>
    </row>
    <row r="1894" spans="1:14">
      <c r="A1894" s="23"/>
      <c r="D1894" s="26"/>
      <c r="E1894" s="26"/>
      <c r="F1894" s="26"/>
      <c r="G1894" s="26"/>
      <c r="H1894" s="26"/>
      <c r="I1894" s="26"/>
      <c r="J1894" s="26"/>
      <c r="K1894" s="26"/>
      <c r="L1894" s="26"/>
      <c r="M1894" s="26"/>
      <c r="N1894" s="26"/>
    </row>
    <row r="1895" spans="1:14">
      <c r="A1895" s="23"/>
      <c r="D1895" s="26"/>
      <c r="E1895" s="26"/>
      <c r="F1895" s="26"/>
      <c r="G1895" s="26"/>
      <c r="H1895" s="26"/>
      <c r="I1895" s="26"/>
      <c r="J1895" s="26"/>
      <c r="K1895" s="26"/>
      <c r="L1895" s="26"/>
      <c r="M1895" s="26"/>
      <c r="N1895" s="26"/>
    </row>
    <row r="1896" spans="1:14">
      <c r="A1896" s="23"/>
      <c r="D1896" s="26"/>
      <c r="E1896" s="26"/>
      <c r="F1896" s="26"/>
      <c r="G1896" s="26"/>
      <c r="H1896" s="26"/>
      <c r="I1896" s="26"/>
      <c r="J1896" s="26"/>
      <c r="K1896" s="26"/>
      <c r="L1896" s="26"/>
      <c r="M1896" s="26"/>
      <c r="N1896" s="26"/>
    </row>
    <row r="1897" spans="1:14">
      <c r="A1897" s="23"/>
      <c r="D1897" s="26"/>
      <c r="E1897" s="26"/>
      <c r="F1897" s="26"/>
      <c r="G1897" s="26"/>
      <c r="H1897" s="26"/>
      <c r="I1897" s="26"/>
      <c r="J1897" s="26"/>
      <c r="K1897" s="26"/>
      <c r="L1897" s="26"/>
      <c r="M1897" s="26"/>
      <c r="N1897" s="26"/>
    </row>
    <row r="1898" spans="1:14">
      <c r="A1898" s="23"/>
      <c r="D1898" s="26"/>
      <c r="E1898" s="26"/>
      <c r="F1898" s="26"/>
      <c r="G1898" s="26"/>
      <c r="H1898" s="26"/>
      <c r="I1898" s="26"/>
      <c r="J1898" s="26"/>
      <c r="K1898" s="26"/>
      <c r="L1898" s="26"/>
      <c r="M1898" s="26"/>
      <c r="N1898" s="26"/>
    </row>
    <row r="1899" spans="1:14">
      <c r="A1899" s="23"/>
      <c r="D1899" s="26"/>
      <c r="E1899" s="26"/>
      <c r="F1899" s="26"/>
      <c r="G1899" s="26"/>
      <c r="H1899" s="26"/>
      <c r="I1899" s="26"/>
      <c r="J1899" s="26"/>
      <c r="K1899" s="26"/>
      <c r="L1899" s="26"/>
      <c r="M1899" s="26"/>
      <c r="N1899" s="26"/>
    </row>
    <row r="1900" spans="1:14">
      <c r="A1900" s="23"/>
      <c r="D1900" s="26"/>
      <c r="E1900" s="26"/>
      <c r="F1900" s="26"/>
      <c r="G1900" s="26"/>
      <c r="H1900" s="26"/>
      <c r="I1900" s="26"/>
      <c r="J1900" s="26"/>
      <c r="K1900" s="26"/>
      <c r="L1900" s="26"/>
      <c r="M1900" s="26"/>
      <c r="N1900" s="26"/>
    </row>
    <row r="1901" spans="1:14">
      <c r="A1901" s="23"/>
      <c r="D1901" s="26"/>
      <c r="E1901" s="26"/>
      <c r="F1901" s="26"/>
      <c r="G1901" s="26"/>
      <c r="H1901" s="26"/>
      <c r="I1901" s="26"/>
      <c r="J1901" s="26"/>
      <c r="K1901" s="26"/>
      <c r="L1901" s="26"/>
      <c r="M1901" s="26"/>
      <c r="N1901" s="26"/>
    </row>
    <row r="1902" spans="1:14">
      <c r="A1902" s="23"/>
      <c r="D1902" s="26"/>
      <c r="E1902" s="26"/>
      <c r="F1902" s="26"/>
      <c r="G1902" s="26"/>
      <c r="H1902" s="26"/>
      <c r="I1902" s="26"/>
      <c r="J1902" s="26"/>
      <c r="K1902" s="26"/>
      <c r="L1902" s="26"/>
      <c r="M1902" s="26"/>
      <c r="N1902" s="26"/>
    </row>
    <row r="1903" spans="1:14">
      <c r="A1903" s="23"/>
      <c r="D1903" s="26"/>
      <c r="E1903" s="26"/>
      <c r="F1903" s="26"/>
      <c r="G1903" s="26"/>
      <c r="H1903" s="26"/>
      <c r="I1903" s="26"/>
      <c r="J1903" s="26"/>
      <c r="K1903" s="26"/>
      <c r="L1903" s="26"/>
      <c r="M1903" s="26"/>
      <c r="N1903" s="26"/>
    </row>
    <row r="1904" spans="1:14">
      <c r="A1904" s="23"/>
      <c r="D1904" s="26"/>
      <c r="E1904" s="26"/>
      <c r="F1904" s="26"/>
      <c r="G1904" s="26"/>
      <c r="H1904" s="26"/>
      <c r="I1904" s="26"/>
      <c r="J1904" s="26"/>
      <c r="K1904" s="26"/>
      <c r="L1904" s="26"/>
      <c r="M1904" s="26"/>
      <c r="N1904" s="26"/>
    </row>
    <row r="1905" spans="1:14">
      <c r="A1905" s="23"/>
      <c r="D1905" s="26"/>
      <c r="E1905" s="26"/>
      <c r="F1905" s="26"/>
      <c r="G1905" s="26"/>
      <c r="H1905" s="26"/>
      <c r="I1905" s="26"/>
      <c r="J1905" s="26"/>
      <c r="K1905" s="26"/>
      <c r="L1905" s="26"/>
      <c r="M1905" s="26"/>
      <c r="N1905" s="26"/>
    </row>
    <row r="1906" spans="1:14">
      <c r="A1906" s="23"/>
      <c r="D1906" s="26"/>
      <c r="E1906" s="26"/>
      <c r="F1906" s="26"/>
      <c r="G1906" s="26"/>
      <c r="H1906" s="26"/>
      <c r="I1906" s="26"/>
      <c r="J1906" s="26"/>
      <c r="K1906" s="26"/>
      <c r="L1906" s="26"/>
      <c r="M1906" s="26"/>
      <c r="N1906" s="26"/>
    </row>
    <row r="1907" spans="1:14">
      <c r="A1907" s="23"/>
      <c r="D1907" s="26"/>
      <c r="E1907" s="26"/>
      <c r="F1907" s="26"/>
      <c r="G1907" s="26"/>
      <c r="H1907" s="26"/>
      <c r="I1907" s="26"/>
      <c r="J1907" s="26"/>
      <c r="K1907" s="26"/>
      <c r="L1907" s="26"/>
      <c r="M1907" s="26"/>
      <c r="N1907" s="26"/>
    </row>
    <row r="1908" spans="1:14">
      <c r="A1908" s="23"/>
      <c r="D1908" s="26"/>
      <c r="E1908" s="26"/>
      <c r="F1908" s="26"/>
      <c r="G1908" s="26"/>
      <c r="H1908" s="26"/>
      <c r="I1908" s="26"/>
      <c r="J1908" s="26"/>
      <c r="K1908" s="26"/>
      <c r="L1908" s="26"/>
      <c r="M1908" s="26"/>
      <c r="N1908" s="26"/>
    </row>
    <row r="1909" spans="1:14">
      <c r="A1909" s="23"/>
      <c r="D1909" s="26"/>
      <c r="E1909" s="26"/>
      <c r="F1909" s="26"/>
      <c r="G1909" s="26"/>
      <c r="H1909" s="26"/>
      <c r="I1909" s="26"/>
      <c r="J1909" s="26"/>
      <c r="K1909" s="26"/>
      <c r="L1909" s="26"/>
      <c r="M1909" s="26"/>
      <c r="N1909" s="26"/>
    </row>
    <row r="1910" spans="1:14">
      <c r="A1910" s="23"/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  <c r="N1910" s="26"/>
    </row>
    <row r="1911" spans="1:14">
      <c r="A1911" s="23"/>
      <c r="D1911" s="26"/>
      <c r="E1911" s="26"/>
      <c r="F1911" s="26"/>
      <c r="G1911" s="26"/>
      <c r="H1911" s="26"/>
      <c r="I1911" s="26"/>
      <c r="J1911" s="26"/>
      <c r="K1911" s="26"/>
      <c r="L1911" s="26"/>
      <c r="M1911" s="26"/>
      <c r="N1911" s="26"/>
    </row>
    <row r="1912" spans="1:14">
      <c r="A1912" s="23"/>
      <c r="D1912" s="26"/>
      <c r="E1912" s="26"/>
      <c r="F1912" s="26"/>
      <c r="G1912" s="26"/>
      <c r="H1912" s="26"/>
      <c r="I1912" s="26"/>
      <c r="J1912" s="26"/>
      <c r="K1912" s="26"/>
      <c r="L1912" s="26"/>
      <c r="M1912" s="26"/>
      <c r="N1912" s="26"/>
    </row>
    <row r="1913" spans="1:14">
      <c r="A1913" s="23"/>
      <c r="D1913" s="26"/>
      <c r="E1913" s="26"/>
      <c r="F1913" s="26"/>
      <c r="G1913" s="26"/>
      <c r="H1913" s="26"/>
      <c r="I1913" s="26"/>
      <c r="J1913" s="26"/>
      <c r="K1913" s="26"/>
      <c r="L1913" s="26"/>
      <c r="M1913" s="26"/>
      <c r="N1913" s="26"/>
    </row>
    <row r="1914" spans="1:14">
      <c r="A1914" s="23"/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  <c r="N1914" s="26"/>
    </row>
    <row r="1915" spans="1:14">
      <c r="A1915" s="23"/>
      <c r="D1915" s="26"/>
      <c r="E1915" s="26"/>
      <c r="F1915" s="26"/>
      <c r="G1915" s="26"/>
      <c r="H1915" s="26"/>
      <c r="I1915" s="26"/>
      <c r="J1915" s="26"/>
      <c r="K1915" s="26"/>
      <c r="L1915" s="26"/>
      <c r="M1915" s="26"/>
      <c r="N1915" s="26"/>
    </row>
    <row r="1916" spans="1:14">
      <c r="A1916" s="23"/>
      <c r="D1916" s="26"/>
      <c r="E1916" s="26"/>
      <c r="F1916" s="26"/>
      <c r="G1916" s="26"/>
      <c r="H1916" s="26"/>
      <c r="I1916" s="26"/>
      <c r="J1916" s="26"/>
      <c r="K1916" s="26"/>
      <c r="L1916" s="26"/>
      <c r="M1916" s="26"/>
      <c r="N1916" s="26"/>
    </row>
    <row r="1917" spans="1:14">
      <c r="A1917" s="23"/>
      <c r="D1917" s="26"/>
      <c r="E1917" s="26"/>
      <c r="F1917" s="26"/>
      <c r="G1917" s="26"/>
      <c r="H1917" s="26"/>
      <c r="I1917" s="26"/>
      <c r="J1917" s="26"/>
      <c r="K1917" s="26"/>
      <c r="L1917" s="26"/>
      <c r="M1917" s="26"/>
      <c r="N1917" s="26"/>
    </row>
    <row r="1918" spans="1:14">
      <c r="A1918" s="23"/>
      <c r="D1918" s="26"/>
      <c r="E1918" s="26"/>
      <c r="F1918" s="26"/>
      <c r="G1918" s="26"/>
      <c r="H1918" s="26"/>
      <c r="I1918" s="26"/>
      <c r="J1918" s="26"/>
      <c r="K1918" s="26"/>
      <c r="L1918" s="26"/>
      <c r="M1918" s="26"/>
      <c r="N1918" s="26"/>
    </row>
    <row r="1919" spans="1:14">
      <c r="A1919" s="23"/>
      <c r="D1919" s="26"/>
      <c r="E1919" s="26"/>
      <c r="F1919" s="26"/>
      <c r="G1919" s="26"/>
      <c r="H1919" s="26"/>
      <c r="I1919" s="26"/>
      <c r="J1919" s="26"/>
      <c r="K1919" s="26"/>
      <c r="L1919" s="26"/>
      <c r="M1919" s="26"/>
      <c r="N1919" s="26"/>
    </row>
    <row r="1920" spans="1:14">
      <c r="A1920" s="23"/>
      <c r="D1920" s="26"/>
      <c r="E1920" s="26"/>
      <c r="F1920" s="26"/>
      <c r="G1920" s="26"/>
      <c r="H1920" s="26"/>
      <c r="I1920" s="26"/>
      <c r="J1920" s="26"/>
      <c r="K1920" s="26"/>
      <c r="L1920" s="26"/>
      <c r="M1920" s="26"/>
      <c r="N1920" s="26"/>
    </row>
    <row r="1921" spans="1:14">
      <c r="A1921" s="23"/>
      <c r="D1921" s="26"/>
      <c r="E1921" s="26"/>
      <c r="F1921" s="26"/>
      <c r="G1921" s="26"/>
      <c r="H1921" s="26"/>
      <c r="I1921" s="26"/>
      <c r="J1921" s="26"/>
      <c r="K1921" s="26"/>
      <c r="L1921" s="26"/>
      <c r="M1921" s="26"/>
      <c r="N1921" s="26"/>
    </row>
    <row r="1922" spans="1:14">
      <c r="A1922" s="23"/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  <c r="N1922" s="26"/>
    </row>
    <row r="1923" spans="1:14">
      <c r="A1923" s="23"/>
      <c r="D1923" s="26"/>
      <c r="E1923" s="26"/>
      <c r="F1923" s="26"/>
      <c r="G1923" s="26"/>
      <c r="H1923" s="26"/>
      <c r="I1923" s="26"/>
      <c r="J1923" s="26"/>
      <c r="K1923" s="26"/>
      <c r="L1923" s="26"/>
      <c r="M1923" s="26"/>
      <c r="N1923" s="26"/>
    </row>
    <row r="1924" spans="1:14">
      <c r="A1924" s="23"/>
      <c r="D1924" s="26"/>
      <c r="E1924" s="26"/>
      <c r="F1924" s="26"/>
      <c r="G1924" s="26"/>
      <c r="H1924" s="26"/>
      <c r="I1924" s="26"/>
      <c r="J1924" s="26"/>
      <c r="K1924" s="26"/>
      <c r="L1924" s="26"/>
      <c r="M1924" s="26"/>
      <c r="N1924" s="26"/>
    </row>
    <row r="1925" spans="1:14">
      <c r="A1925" s="23"/>
      <c r="D1925" s="26"/>
      <c r="E1925" s="26"/>
      <c r="F1925" s="26"/>
      <c r="G1925" s="26"/>
      <c r="H1925" s="26"/>
      <c r="I1925" s="26"/>
      <c r="J1925" s="26"/>
      <c r="K1925" s="26"/>
      <c r="L1925" s="26"/>
      <c r="M1925" s="26"/>
      <c r="N1925" s="26"/>
    </row>
    <row r="1926" spans="1:14">
      <c r="A1926" s="23"/>
      <c r="D1926" s="26"/>
      <c r="E1926" s="26"/>
      <c r="F1926" s="26"/>
      <c r="G1926" s="26"/>
      <c r="H1926" s="26"/>
      <c r="I1926" s="26"/>
      <c r="J1926" s="26"/>
      <c r="K1926" s="26"/>
      <c r="L1926" s="26"/>
      <c r="M1926" s="26"/>
      <c r="N1926" s="26"/>
    </row>
    <row r="1927" spans="1:14">
      <c r="A1927" s="23"/>
      <c r="D1927" s="26"/>
      <c r="E1927" s="26"/>
      <c r="F1927" s="26"/>
      <c r="G1927" s="26"/>
      <c r="H1927" s="26"/>
      <c r="I1927" s="26"/>
      <c r="J1927" s="26"/>
      <c r="K1927" s="26"/>
      <c r="L1927" s="26"/>
      <c r="M1927" s="26"/>
      <c r="N1927" s="26"/>
    </row>
    <row r="1928" spans="1:14">
      <c r="A1928" s="23"/>
      <c r="D1928" s="26"/>
      <c r="E1928" s="26"/>
      <c r="F1928" s="26"/>
      <c r="G1928" s="26"/>
      <c r="H1928" s="26"/>
      <c r="I1928" s="26"/>
      <c r="J1928" s="26"/>
      <c r="K1928" s="26"/>
      <c r="L1928" s="26"/>
      <c r="M1928" s="26"/>
      <c r="N1928" s="26"/>
    </row>
    <row r="1929" spans="1:14">
      <c r="A1929" s="23"/>
      <c r="D1929" s="26"/>
      <c r="E1929" s="26"/>
      <c r="F1929" s="26"/>
      <c r="G1929" s="26"/>
      <c r="H1929" s="26"/>
      <c r="I1929" s="26"/>
      <c r="J1929" s="26"/>
      <c r="K1929" s="26"/>
      <c r="L1929" s="26"/>
      <c r="M1929" s="26"/>
      <c r="N1929" s="26"/>
    </row>
    <row r="1930" spans="1:14">
      <c r="A1930" s="23"/>
      <c r="D1930" s="26"/>
      <c r="E1930" s="26"/>
      <c r="F1930" s="26"/>
      <c r="G1930" s="26"/>
      <c r="H1930" s="26"/>
      <c r="I1930" s="26"/>
      <c r="J1930" s="26"/>
      <c r="K1930" s="26"/>
      <c r="L1930" s="26"/>
      <c r="M1930" s="26"/>
      <c r="N1930" s="26"/>
    </row>
    <row r="1931" spans="1:14">
      <c r="A1931" s="23"/>
      <c r="D1931" s="26"/>
      <c r="E1931" s="26"/>
      <c r="F1931" s="26"/>
      <c r="G1931" s="26"/>
      <c r="H1931" s="26"/>
      <c r="I1931" s="26"/>
      <c r="J1931" s="26"/>
      <c r="K1931" s="26"/>
      <c r="L1931" s="26"/>
      <c r="M1931" s="26"/>
      <c r="N1931" s="26"/>
    </row>
    <row r="1932" spans="1:14">
      <c r="A1932" s="23"/>
      <c r="D1932" s="26"/>
      <c r="E1932" s="26"/>
      <c r="F1932" s="26"/>
      <c r="G1932" s="26"/>
      <c r="H1932" s="26"/>
      <c r="I1932" s="26"/>
      <c r="J1932" s="26"/>
      <c r="K1932" s="26"/>
      <c r="L1932" s="26"/>
      <c r="M1932" s="26"/>
      <c r="N1932" s="26"/>
    </row>
    <row r="1933" spans="1:14">
      <c r="A1933" s="23"/>
      <c r="D1933" s="26"/>
      <c r="E1933" s="26"/>
      <c r="F1933" s="26"/>
      <c r="G1933" s="26"/>
      <c r="H1933" s="26"/>
      <c r="I1933" s="26"/>
      <c r="J1933" s="26"/>
      <c r="K1933" s="26"/>
      <c r="L1933" s="26"/>
      <c r="M1933" s="26"/>
      <c r="N1933" s="26"/>
    </row>
    <row r="1934" spans="1:14">
      <c r="A1934" s="23"/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  <c r="N1934" s="26"/>
    </row>
    <row r="1935" spans="1:14">
      <c r="A1935" s="23"/>
      <c r="D1935" s="26"/>
      <c r="E1935" s="26"/>
      <c r="F1935" s="26"/>
      <c r="G1935" s="26"/>
      <c r="H1935" s="26"/>
      <c r="I1935" s="26"/>
      <c r="J1935" s="26"/>
      <c r="K1935" s="26"/>
      <c r="L1935" s="26"/>
      <c r="M1935" s="26"/>
      <c r="N1935" s="26"/>
    </row>
    <row r="1936" spans="1:14">
      <c r="A1936" s="23"/>
      <c r="D1936" s="26"/>
      <c r="E1936" s="26"/>
      <c r="F1936" s="26"/>
      <c r="G1936" s="26"/>
      <c r="H1936" s="26"/>
      <c r="I1936" s="26"/>
      <c r="J1936" s="26"/>
      <c r="K1936" s="26"/>
      <c r="L1936" s="26"/>
      <c r="M1936" s="26"/>
      <c r="N1936" s="26"/>
    </row>
    <row r="1937" spans="1:14">
      <c r="A1937" s="23"/>
      <c r="D1937" s="26"/>
      <c r="E1937" s="26"/>
      <c r="F1937" s="26"/>
      <c r="G1937" s="26"/>
      <c r="H1937" s="26"/>
      <c r="I1937" s="26"/>
      <c r="J1937" s="26"/>
      <c r="K1937" s="26"/>
      <c r="L1937" s="26"/>
      <c r="M1937" s="26"/>
      <c r="N1937" s="26"/>
    </row>
    <row r="1938" spans="1:14">
      <c r="A1938" s="23"/>
      <c r="D1938" s="26"/>
      <c r="E1938" s="26"/>
      <c r="F1938" s="26"/>
      <c r="G1938" s="26"/>
      <c r="H1938" s="26"/>
      <c r="I1938" s="26"/>
      <c r="J1938" s="26"/>
      <c r="K1938" s="26"/>
      <c r="L1938" s="26"/>
      <c r="M1938" s="26"/>
      <c r="N1938" s="26"/>
    </row>
    <row r="1939" spans="1:14">
      <c r="A1939" s="23"/>
      <c r="D1939" s="26"/>
      <c r="E1939" s="26"/>
      <c r="F1939" s="26"/>
      <c r="G1939" s="26"/>
      <c r="H1939" s="26"/>
      <c r="I1939" s="26"/>
      <c r="J1939" s="26"/>
      <c r="K1939" s="26"/>
      <c r="L1939" s="26"/>
      <c r="M1939" s="26"/>
      <c r="N1939" s="26"/>
    </row>
    <row r="1940" spans="1:14">
      <c r="A1940" s="23"/>
      <c r="D1940" s="26"/>
      <c r="E1940" s="26"/>
      <c r="F1940" s="26"/>
      <c r="G1940" s="26"/>
      <c r="H1940" s="26"/>
      <c r="I1940" s="26"/>
      <c r="J1940" s="26"/>
      <c r="K1940" s="26"/>
      <c r="L1940" s="26"/>
      <c r="M1940" s="26"/>
      <c r="N1940" s="26"/>
    </row>
    <row r="1941" spans="1:14">
      <c r="A1941" s="23"/>
      <c r="D1941" s="26"/>
      <c r="E1941" s="26"/>
      <c r="F1941" s="26"/>
      <c r="G1941" s="26"/>
      <c r="H1941" s="26"/>
      <c r="I1941" s="26"/>
      <c r="J1941" s="26"/>
      <c r="K1941" s="26"/>
      <c r="L1941" s="26"/>
      <c r="M1941" s="26"/>
      <c r="N1941" s="26"/>
    </row>
    <row r="1942" spans="1:14">
      <c r="A1942" s="23"/>
      <c r="D1942" s="26"/>
      <c r="E1942" s="26"/>
      <c r="F1942" s="26"/>
      <c r="G1942" s="26"/>
      <c r="H1942" s="26"/>
      <c r="I1942" s="26"/>
      <c r="J1942" s="26"/>
      <c r="K1942" s="26"/>
      <c r="L1942" s="26"/>
      <c r="M1942" s="26"/>
      <c r="N1942" s="26"/>
    </row>
    <row r="1943" spans="1:14">
      <c r="A1943" s="23"/>
      <c r="D1943" s="26"/>
      <c r="E1943" s="26"/>
      <c r="F1943" s="26"/>
      <c r="G1943" s="26"/>
      <c r="H1943" s="26"/>
      <c r="I1943" s="26"/>
      <c r="J1943" s="26"/>
      <c r="K1943" s="26"/>
      <c r="L1943" s="26"/>
      <c r="M1943" s="26"/>
      <c r="N1943" s="26"/>
    </row>
    <row r="1944" spans="1:14">
      <c r="A1944" s="23"/>
      <c r="D1944" s="26"/>
      <c r="E1944" s="26"/>
      <c r="F1944" s="26"/>
      <c r="G1944" s="26"/>
      <c r="H1944" s="26"/>
      <c r="I1944" s="26"/>
      <c r="J1944" s="26"/>
      <c r="K1944" s="26"/>
      <c r="L1944" s="26"/>
      <c r="M1944" s="26"/>
      <c r="N1944" s="26"/>
    </row>
    <row r="1945" spans="1:14">
      <c r="A1945" s="23"/>
      <c r="D1945" s="26"/>
      <c r="E1945" s="26"/>
      <c r="F1945" s="26"/>
      <c r="G1945" s="26"/>
      <c r="H1945" s="26"/>
      <c r="I1945" s="26"/>
      <c r="J1945" s="26"/>
      <c r="K1945" s="26"/>
      <c r="L1945" s="26"/>
      <c r="M1945" s="26"/>
      <c r="N1945" s="26"/>
    </row>
    <row r="1946" spans="1:14">
      <c r="A1946" s="23"/>
      <c r="D1946" s="26"/>
      <c r="E1946" s="26"/>
      <c r="F1946" s="26"/>
      <c r="G1946" s="26"/>
      <c r="H1946" s="26"/>
      <c r="I1946" s="26"/>
      <c r="J1946" s="26"/>
      <c r="K1946" s="26"/>
      <c r="L1946" s="26"/>
      <c r="M1946" s="26"/>
      <c r="N1946" s="26"/>
    </row>
    <row r="1947" spans="1:14">
      <c r="A1947" s="23"/>
      <c r="D1947" s="26"/>
      <c r="E1947" s="26"/>
      <c r="F1947" s="26"/>
      <c r="G1947" s="26"/>
      <c r="H1947" s="26"/>
      <c r="I1947" s="26"/>
      <c r="J1947" s="26"/>
      <c r="K1947" s="26"/>
      <c r="L1947" s="26"/>
      <c r="M1947" s="26"/>
      <c r="N1947" s="26"/>
    </row>
    <row r="1948" spans="1:14">
      <c r="A1948" s="23"/>
      <c r="D1948" s="26"/>
      <c r="E1948" s="26"/>
      <c r="F1948" s="26"/>
      <c r="G1948" s="26"/>
      <c r="H1948" s="26"/>
      <c r="I1948" s="26"/>
      <c r="J1948" s="26"/>
      <c r="K1948" s="26"/>
      <c r="L1948" s="26"/>
      <c r="M1948" s="26"/>
      <c r="N1948" s="26"/>
    </row>
    <row r="1949" spans="1:14">
      <c r="A1949" s="23"/>
      <c r="D1949" s="26"/>
      <c r="E1949" s="26"/>
      <c r="F1949" s="26"/>
      <c r="G1949" s="26"/>
      <c r="H1949" s="26"/>
      <c r="I1949" s="26"/>
      <c r="J1949" s="26"/>
      <c r="K1949" s="26"/>
      <c r="L1949" s="26"/>
      <c r="M1949" s="26"/>
      <c r="N1949" s="26"/>
    </row>
    <row r="1950" spans="1:14">
      <c r="A1950" s="23"/>
      <c r="D1950" s="26"/>
      <c r="E1950" s="26"/>
      <c r="F1950" s="26"/>
      <c r="G1950" s="26"/>
      <c r="H1950" s="26"/>
      <c r="I1950" s="26"/>
      <c r="J1950" s="26"/>
      <c r="K1950" s="26"/>
      <c r="L1950" s="26"/>
      <c r="M1950" s="26"/>
      <c r="N1950" s="26"/>
    </row>
    <row r="1951" spans="1:14">
      <c r="A1951" s="23"/>
      <c r="D1951" s="26"/>
      <c r="E1951" s="26"/>
      <c r="F1951" s="26"/>
      <c r="G1951" s="26"/>
      <c r="H1951" s="26"/>
      <c r="I1951" s="26"/>
      <c r="J1951" s="26"/>
      <c r="K1951" s="26"/>
      <c r="L1951" s="26"/>
      <c r="M1951" s="26"/>
      <c r="N1951" s="26"/>
    </row>
    <row r="1952" spans="1:14">
      <c r="A1952" s="23"/>
      <c r="D1952" s="26"/>
      <c r="E1952" s="26"/>
      <c r="F1952" s="26"/>
      <c r="G1952" s="26"/>
      <c r="H1952" s="26"/>
      <c r="I1952" s="26"/>
      <c r="J1952" s="26"/>
      <c r="K1952" s="26"/>
      <c r="L1952" s="26"/>
      <c r="M1952" s="26"/>
      <c r="N1952" s="26"/>
    </row>
    <row r="1953" spans="1:14">
      <c r="A1953" s="23"/>
      <c r="D1953" s="26"/>
      <c r="E1953" s="26"/>
      <c r="F1953" s="26"/>
      <c r="G1953" s="26"/>
      <c r="H1953" s="26"/>
      <c r="I1953" s="26"/>
      <c r="J1953" s="26"/>
      <c r="K1953" s="26"/>
      <c r="L1953" s="26"/>
      <c r="M1953" s="26"/>
      <c r="N1953" s="26"/>
    </row>
    <row r="1954" spans="1:14">
      <c r="A1954" s="23"/>
      <c r="D1954" s="26"/>
      <c r="E1954" s="26"/>
      <c r="F1954" s="26"/>
      <c r="G1954" s="26"/>
      <c r="H1954" s="26"/>
      <c r="I1954" s="26"/>
      <c r="J1954" s="26"/>
      <c r="K1954" s="26"/>
      <c r="L1954" s="26"/>
      <c r="M1954" s="26"/>
      <c r="N1954" s="26"/>
    </row>
    <row r="1955" spans="1:14">
      <c r="A1955" s="23"/>
      <c r="D1955" s="26"/>
      <c r="E1955" s="26"/>
      <c r="F1955" s="26"/>
      <c r="G1955" s="26"/>
      <c r="H1955" s="26"/>
      <c r="I1955" s="26"/>
      <c r="J1955" s="26"/>
      <c r="K1955" s="26"/>
      <c r="L1955" s="26"/>
      <c r="M1955" s="26"/>
      <c r="N1955" s="26"/>
    </row>
    <row r="1956" spans="1:14">
      <c r="A1956" s="23"/>
      <c r="D1956" s="26"/>
      <c r="E1956" s="26"/>
      <c r="F1956" s="26"/>
      <c r="G1956" s="26"/>
      <c r="H1956" s="26"/>
      <c r="I1956" s="26"/>
      <c r="J1956" s="26"/>
      <c r="K1956" s="26"/>
      <c r="L1956" s="26"/>
      <c r="M1956" s="26"/>
      <c r="N1956" s="26"/>
    </row>
    <row r="1957" spans="1:14">
      <c r="A1957" s="23"/>
      <c r="D1957" s="26"/>
      <c r="E1957" s="26"/>
      <c r="F1957" s="26"/>
      <c r="G1957" s="26"/>
      <c r="H1957" s="26"/>
      <c r="I1957" s="26"/>
      <c r="J1957" s="26"/>
      <c r="K1957" s="26"/>
      <c r="L1957" s="26"/>
      <c r="M1957" s="26"/>
      <c r="N1957" s="26"/>
    </row>
    <row r="1958" spans="1:14">
      <c r="A1958" s="23"/>
      <c r="D1958" s="26"/>
      <c r="E1958" s="26"/>
      <c r="F1958" s="26"/>
      <c r="G1958" s="26"/>
      <c r="H1958" s="26"/>
      <c r="I1958" s="26"/>
      <c r="J1958" s="26"/>
      <c r="K1958" s="26"/>
      <c r="L1958" s="26"/>
      <c r="M1958" s="26"/>
      <c r="N1958" s="26"/>
    </row>
    <row r="1959" spans="1:14">
      <c r="A1959" s="23"/>
      <c r="D1959" s="26"/>
      <c r="E1959" s="26"/>
      <c r="F1959" s="26"/>
      <c r="G1959" s="26"/>
      <c r="H1959" s="26"/>
      <c r="I1959" s="26"/>
      <c r="J1959" s="26"/>
      <c r="K1959" s="26"/>
      <c r="L1959" s="26"/>
      <c r="M1959" s="26"/>
      <c r="N1959" s="26"/>
    </row>
    <row r="1960" spans="1:14">
      <c r="A1960" s="23"/>
      <c r="D1960" s="26"/>
      <c r="E1960" s="26"/>
      <c r="F1960" s="26"/>
      <c r="G1960" s="26"/>
      <c r="H1960" s="26"/>
      <c r="I1960" s="26"/>
      <c r="J1960" s="26"/>
      <c r="K1960" s="26"/>
      <c r="L1960" s="26"/>
      <c r="M1960" s="26"/>
      <c r="N1960" s="26"/>
    </row>
    <row r="1961" spans="1:14">
      <c r="A1961" s="23"/>
      <c r="D1961" s="26"/>
      <c r="E1961" s="26"/>
      <c r="F1961" s="26"/>
      <c r="G1961" s="26"/>
      <c r="H1961" s="26"/>
      <c r="I1961" s="26"/>
      <c r="J1961" s="26"/>
      <c r="K1961" s="26"/>
      <c r="L1961" s="26"/>
      <c r="M1961" s="26"/>
      <c r="N1961" s="26"/>
    </row>
    <row r="1962" spans="1:14">
      <c r="A1962" s="23"/>
      <c r="D1962" s="26"/>
      <c r="E1962" s="26"/>
      <c r="F1962" s="26"/>
      <c r="G1962" s="26"/>
      <c r="H1962" s="26"/>
      <c r="I1962" s="26"/>
      <c r="J1962" s="26"/>
      <c r="K1962" s="26"/>
      <c r="L1962" s="26"/>
      <c r="M1962" s="26"/>
      <c r="N1962" s="26"/>
    </row>
    <row r="1963" spans="1:14">
      <c r="A1963" s="23"/>
      <c r="D1963" s="26"/>
      <c r="E1963" s="26"/>
      <c r="F1963" s="26"/>
      <c r="G1963" s="26"/>
      <c r="H1963" s="26"/>
      <c r="I1963" s="26"/>
      <c r="J1963" s="26"/>
      <c r="K1963" s="26"/>
      <c r="L1963" s="26"/>
      <c r="M1963" s="26"/>
      <c r="N1963" s="26"/>
    </row>
    <row r="1964" spans="1:14">
      <c r="A1964" s="23"/>
      <c r="D1964" s="26"/>
      <c r="E1964" s="26"/>
      <c r="F1964" s="26"/>
      <c r="G1964" s="26"/>
      <c r="H1964" s="26"/>
      <c r="I1964" s="26"/>
      <c r="J1964" s="26"/>
      <c r="K1964" s="26"/>
      <c r="L1964" s="26"/>
      <c r="M1964" s="26"/>
      <c r="N1964" s="26"/>
    </row>
    <row r="1965" spans="1:14">
      <c r="A1965" s="23"/>
      <c r="D1965" s="26"/>
      <c r="E1965" s="26"/>
      <c r="F1965" s="26"/>
      <c r="G1965" s="26"/>
      <c r="H1965" s="26"/>
      <c r="I1965" s="26"/>
      <c r="J1965" s="26"/>
      <c r="K1965" s="26"/>
      <c r="L1965" s="26"/>
      <c r="M1965" s="26"/>
      <c r="N1965" s="26"/>
    </row>
    <row r="1966" spans="1:14">
      <c r="A1966" s="23"/>
      <c r="D1966" s="26"/>
      <c r="E1966" s="26"/>
      <c r="F1966" s="26"/>
      <c r="G1966" s="26"/>
      <c r="H1966" s="26"/>
      <c r="I1966" s="26"/>
      <c r="J1966" s="26"/>
      <c r="K1966" s="26"/>
      <c r="L1966" s="26"/>
      <c r="M1966" s="26"/>
      <c r="N1966" s="26"/>
    </row>
    <row r="1967" spans="1:14">
      <c r="A1967" s="23"/>
      <c r="D1967" s="26"/>
      <c r="E1967" s="26"/>
      <c r="F1967" s="26"/>
      <c r="G1967" s="26"/>
      <c r="H1967" s="26"/>
      <c r="I1967" s="26"/>
      <c r="J1967" s="26"/>
      <c r="K1967" s="26"/>
      <c r="L1967" s="26"/>
      <c r="M1967" s="26"/>
      <c r="N1967" s="26"/>
    </row>
    <row r="1968" spans="1:14">
      <c r="A1968" s="23"/>
      <c r="D1968" s="26"/>
      <c r="E1968" s="26"/>
      <c r="F1968" s="26"/>
      <c r="G1968" s="26"/>
      <c r="H1968" s="26"/>
      <c r="I1968" s="26"/>
      <c r="J1968" s="26"/>
      <c r="K1968" s="26"/>
      <c r="L1968" s="26"/>
      <c r="M1968" s="26"/>
      <c r="N1968" s="26"/>
    </row>
    <row r="1969" spans="1:14">
      <c r="A1969" s="23"/>
      <c r="D1969" s="26"/>
      <c r="E1969" s="26"/>
      <c r="F1969" s="26"/>
      <c r="G1969" s="26"/>
      <c r="H1969" s="26"/>
      <c r="I1969" s="26"/>
      <c r="J1969" s="26"/>
      <c r="K1969" s="26"/>
      <c r="L1969" s="26"/>
      <c r="M1969" s="26"/>
      <c r="N1969" s="26"/>
    </row>
    <row r="1970" spans="1:14">
      <c r="A1970" s="23"/>
      <c r="D1970" s="26"/>
      <c r="E1970" s="26"/>
      <c r="F1970" s="26"/>
      <c r="G1970" s="26"/>
      <c r="H1970" s="26"/>
      <c r="I1970" s="26"/>
      <c r="J1970" s="26"/>
      <c r="K1970" s="26"/>
      <c r="L1970" s="26"/>
      <c r="M1970" s="26"/>
      <c r="N1970" s="26"/>
    </row>
    <row r="1971" spans="1:14">
      <c r="A1971" s="23"/>
      <c r="D1971" s="26"/>
      <c r="E1971" s="26"/>
      <c r="F1971" s="26"/>
      <c r="G1971" s="26"/>
      <c r="H1971" s="26"/>
      <c r="I1971" s="26"/>
      <c r="J1971" s="26"/>
      <c r="K1971" s="26"/>
      <c r="L1971" s="26"/>
      <c r="M1971" s="26"/>
      <c r="N1971" s="26"/>
    </row>
    <row r="1972" spans="1:14">
      <c r="A1972" s="23"/>
      <c r="D1972" s="26"/>
      <c r="E1972" s="26"/>
      <c r="F1972" s="26"/>
      <c r="G1972" s="26"/>
      <c r="H1972" s="26"/>
      <c r="I1972" s="26"/>
      <c r="J1972" s="26"/>
      <c r="K1972" s="26"/>
      <c r="L1972" s="26"/>
      <c r="M1972" s="26"/>
      <c r="N1972" s="26"/>
    </row>
    <row r="1973" spans="1:14">
      <c r="A1973" s="23"/>
      <c r="D1973" s="26"/>
      <c r="E1973" s="26"/>
      <c r="F1973" s="26"/>
      <c r="G1973" s="26"/>
      <c r="H1973" s="26"/>
      <c r="I1973" s="26"/>
      <c r="J1973" s="26"/>
      <c r="K1973" s="26"/>
      <c r="L1973" s="26"/>
      <c r="M1973" s="26"/>
      <c r="N1973" s="26"/>
    </row>
    <row r="1974" spans="1:14">
      <c r="A1974" s="23"/>
      <c r="D1974" s="26"/>
      <c r="E1974" s="26"/>
      <c r="F1974" s="26"/>
      <c r="G1974" s="26"/>
      <c r="H1974" s="26"/>
      <c r="I1974" s="26"/>
      <c r="J1974" s="26"/>
      <c r="K1974" s="26"/>
      <c r="L1974" s="26"/>
      <c r="M1974" s="26"/>
      <c r="N1974" s="26"/>
    </row>
    <row r="1975" spans="1:14">
      <c r="A1975" s="23"/>
      <c r="D1975" s="26"/>
      <c r="E1975" s="26"/>
      <c r="F1975" s="26"/>
      <c r="G1975" s="26"/>
      <c r="H1975" s="26"/>
      <c r="I1975" s="26"/>
      <c r="J1975" s="26"/>
      <c r="K1975" s="26"/>
      <c r="L1975" s="26"/>
      <c r="M1975" s="26"/>
      <c r="N1975" s="26"/>
    </row>
    <row r="1976" spans="1:14">
      <c r="A1976" s="23"/>
      <c r="D1976" s="26"/>
      <c r="E1976" s="26"/>
      <c r="F1976" s="26"/>
      <c r="G1976" s="26"/>
      <c r="H1976" s="26"/>
      <c r="I1976" s="26"/>
      <c r="J1976" s="26"/>
      <c r="K1976" s="26"/>
      <c r="L1976" s="26"/>
      <c r="M1976" s="26"/>
      <c r="N1976" s="26"/>
    </row>
    <row r="1977" spans="1:14">
      <c r="A1977" s="23"/>
      <c r="D1977" s="26"/>
      <c r="E1977" s="26"/>
      <c r="F1977" s="26"/>
      <c r="G1977" s="26"/>
      <c r="H1977" s="26"/>
      <c r="I1977" s="26"/>
      <c r="J1977" s="26"/>
      <c r="K1977" s="26"/>
      <c r="L1977" s="26"/>
      <c r="M1977" s="26"/>
      <c r="N1977" s="26"/>
    </row>
    <row r="1978" spans="1:14">
      <c r="A1978" s="23"/>
      <c r="D1978" s="26"/>
      <c r="E1978" s="26"/>
      <c r="F1978" s="26"/>
      <c r="G1978" s="26"/>
      <c r="H1978" s="26"/>
      <c r="I1978" s="26"/>
      <c r="J1978" s="26"/>
      <c r="K1978" s="26"/>
      <c r="L1978" s="26"/>
      <c r="M1978" s="26"/>
      <c r="N1978" s="26"/>
    </row>
    <row r="1979" spans="1:14">
      <c r="A1979" s="23"/>
      <c r="D1979" s="26"/>
      <c r="E1979" s="26"/>
      <c r="F1979" s="26"/>
      <c r="G1979" s="26"/>
      <c r="H1979" s="26"/>
      <c r="I1979" s="26"/>
      <c r="J1979" s="26"/>
      <c r="K1979" s="26"/>
      <c r="L1979" s="26"/>
      <c r="M1979" s="26"/>
      <c r="N1979" s="26"/>
    </row>
    <row r="1980" spans="1:14">
      <c r="A1980" s="23"/>
      <c r="D1980" s="26"/>
      <c r="E1980" s="26"/>
      <c r="F1980" s="26"/>
      <c r="G1980" s="26"/>
      <c r="H1980" s="26"/>
      <c r="I1980" s="26"/>
      <c r="J1980" s="26"/>
      <c r="K1980" s="26"/>
      <c r="L1980" s="26"/>
      <c r="M1980" s="26"/>
      <c r="N1980" s="26"/>
    </row>
    <row r="1981" spans="1:14">
      <c r="A1981" s="23"/>
      <c r="D1981" s="26"/>
      <c r="E1981" s="26"/>
      <c r="F1981" s="26"/>
      <c r="G1981" s="26"/>
      <c r="H1981" s="26"/>
      <c r="I1981" s="26"/>
      <c r="J1981" s="26"/>
      <c r="K1981" s="26"/>
      <c r="L1981" s="26"/>
      <c r="M1981" s="26"/>
      <c r="N1981" s="26"/>
    </row>
    <row r="1982" spans="1:14">
      <c r="A1982" s="23"/>
      <c r="D1982" s="26"/>
      <c r="E1982" s="26"/>
      <c r="F1982" s="26"/>
      <c r="G1982" s="26"/>
      <c r="H1982" s="26"/>
      <c r="I1982" s="26"/>
      <c r="J1982" s="26"/>
      <c r="K1982" s="26"/>
      <c r="L1982" s="26"/>
      <c r="M1982" s="26"/>
      <c r="N1982" s="26"/>
    </row>
    <row r="1983" spans="1:14">
      <c r="A1983" s="23"/>
      <c r="D1983" s="26"/>
      <c r="E1983" s="26"/>
      <c r="F1983" s="26"/>
      <c r="G1983" s="26"/>
      <c r="H1983" s="26"/>
      <c r="I1983" s="26"/>
      <c r="J1983" s="26"/>
      <c r="K1983" s="26"/>
      <c r="L1983" s="26"/>
      <c r="M1983" s="26"/>
      <c r="N1983" s="26"/>
    </row>
    <row r="1984" spans="1:14">
      <c r="A1984" s="23"/>
      <c r="D1984" s="26"/>
      <c r="E1984" s="26"/>
      <c r="F1984" s="26"/>
      <c r="G1984" s="26"/>
      <c r="H1984" s="26"/>
      <c r="I1984" s="26"/>
      <c r="J1984" s="26"/>
      <c r="K1984" s="26"/>
      <c r="L1984" s="26"/>
      <c r="M1984" s="26"/>
      <c r="N1984" s="26"/>
    </row>
    <row r="1985" spans="1:14">
      <c r="A1985" s="23"/>
      <c r="D1985" s="26"/>
      <c r="E1985" s="26"/>
      <c r="F1985" s="26"/>
      <c r="G1985" s="26"/>
      <c r="H1985" s="26"/>
      <c r="I1985" s="26"/>
      <c r="J1985" s="26"/>
      <c r="K1985" s="26"/>
      <c r="L1985" s="26"/>
      <c r="M1985" s="26"/>
      <c r="N1985" s="26"/>
    </row>
    <row r="1986" spans="1:14">
      <c r="A1986" s="23"/>
      <c r="D1986" s="26"/>
      <c r="E1986" s="26"/>
      <c r="F1986" s="26"/>
      <c r="G1986" s="26"/>
      <c r="H1986" s="26"/>
      <c r="I1986" s="26"/>
      <c r="J1986" s="26"/>
      <c r="K1986" s="26"/>
      <c r="L1986" s="26"/>
      <c r="M1986" s="26"/>
      <c r="N1986" s="26"/>
    </row>
    <row r="1987" spans="1:14">
      <c r="A1987" s="23"/>
      <c r="D1987" s="26"/>
      <c r="E1987" s="26"/>
      <c r="F1987" s="26"/>
      <c r="G1987" s="26"/>
      <c r="H1987" s="26"/>
      <c r="I1987" s="26"/>
      <c r="J1987" s="26"/>
      <c r="K1987" s="26"/>
      <c r="L1987" s="26"/>
      <c r="M1987" s="26"/>
      <c r="N1987" s="26"/>
    </row>
    <row r="1988" spans="1:14">
      <c r="A1988" s="23"/>
      <c r="D1988" s="26"/>
      <c r="E1988" s="26"/>
      <c r="F1988" s="26"/>
      <c r="G1988" s="26"/>
      <c r="H1988" s="26"/>
      <c r="I1988" s="26"/>
      <c r="J1988" s="26"/>
      <c r="K1988" s="26"/>
      <c r="L1988" s="26"/>
      <c r="M1988" s="26"/>
      <c r="N1988" s="26"/>
    </row>
    <row r="1989" spans="1:14">
      <c r="A1989" s="23"/>
      <c r="D1989" s="26"/>
      <c r="E1989" s="26"/>
      <c r="F1989" s="26"/>
      <c r="G1989" s="26"/>
      <c r="H1989" s="26"/>
      <c r="I1989" s="26"/>
      <c r="J1989" s="26"/>
      <c r="K1989" s="26"/>
      <c r="L1989" s="26"/>
      <c r="M1989" s="26"/>
      <c r="N1989" s="26"/>
    </row>
    <row r="1990" spans="1:14">
      <c r="A1990" s="23"/>
      <c r="D1990" s="26"/>
      <c r="E1990" s="26"/>
      <c r="F1990" s="26"/>
      <c r="G1990" s="26"/>
      <c r="H1990" s="26"/>
      <c r="I1990" s="26"/>
      <c r="J1990" s="26"/>
      <c r="K1990" s="26"/>
      <c r="L1990" s="26"/>
      <c r="M1990" s="26"/>
      <c r="N1990" s="26"/>
    </row>
    <row r="1991" spans="1:14">
      <c r="A1991" s="23"/>
      <c r="D1991" s="26"/>
      <c r="E1991" s="26"/>
      <c r="F1991" s="26"/>
      <c r="G1991" s="26"/>
      <c r="H1991" s="26"/>
      <c r="I1991" s="26"/>
      <c r="J1991" s="26"/>
      <c r="K1991" s="26"/>
      <c r="L1991" s="26"/>
      <c r="M1991" s="26"/>
      <c r="N1991" s="26"/>
    </row>
    <row r="1992" spans="1:14">
      <c r="A1992" s="23"/>
      <c r="D1992" s="26"/>
      <c r="E1992" s="26"/>
      <c r="F1992" s="26"/>
      <c r="G1992" s="26"/>
      <c r="H1992" s="26"/>
      <c r="I1992" s="26"/>
      <c r="J1992" s="26"/>
      <c r="K1992" s="26"/>
      <c r="L1992" s="26"/>
      <c r="M1992" s="26"/>
      <c r="N1992" s="26"/>
    </row>
    <row r="1993" spans="1:14">
      <c r="A1993" s="23"/>
      <c r="D1993" s="26"/>
      <c r="E1993" s="26"/>
      <c r="F1993" s="26"/>
      <c r="G1993" s="26"/>
      <c r="H1993" s="26"/>
      <c r="I1993" s="26"/>
      <c r="J1993" s="26"/>
      <c r="K1993" s="26"/>
      <c r="L1993" s="26"/>
      <c r="M1993" s="26"/>
      <c r="N1993" s="26"/>
    </row>
    <row r="1994" spans="1:14">
      <c r="A1994" s="23"/>
      <c r="D1994" s="26"/>
      <c r="E1994" s="26"/>
      <c r="F1994" s="26"/>
      <c r="G1994" s="26"/>
      <c r="H1994" s="26"/>
      <c r="I1994" s="26"/>
      <c r="J1994" s="26"/>
      <c r="K1994" s="26"/>
      <c r="L1994" s="26"/>
      <c r="M1994" s="26"/>
      <c r="N1994" s="26"/>
    </row>
    <row r="1995" spans="1:14">
      <c r="A1995" s="23"/>
      <c r="D1995" s="26"/>
      <c r="E1995" s="26"/>
      <c r="F1995" s="26"/>
      <c r="G1995" s="26"/>
      <c r="H1995" s="26"/>
      <c r="I1995" s="26"/>
      <c r="J1995" s="26"/>
      <c r="K1995" s="26"/>
      <c r="L1995" s="26"/>
      <c r="M1995" s="26"/>
      <c r="N1995" s="26"/>
    </row>
    <row r="1996" spans="1:14">
      <c r="A1996" s="23"/>
      <c r="D1996" s="26"/>
      <c r="E1996" s="26"/>
      <c r="F1996" s="26"/>
      <c r="G1996" s="26"/>
      <c r="H1996" s="26"/>
      <c r="I1996" s="26"/>
      <c r="J1996" s="26"/>
      <c r="K1996" s="26"/>
      <c r="L1996" s="26"/>
      <c r="M1996" s="26"/>
      <c r="N1996" s="26"/>
    </row>
    <row r="1997" spans="1:14">
      <c r="A1997" s="23"/>
      <c r="D1997" s="26"/>
      <c r="E1997" s="26"/>
      <c r="F1997" s="26"/>
      <c r="G1997" s="26"/>
      <c r="H1997" s="26"/>
      <c r="I1997" s="26"/>
      <c r="J1997" s="26"/>
      <c r="K1997" s="26"/>
      <c r="L1997" s="26"/>
      <c r="M1997" s="26"/>
      <c r="N1997" s="26"/>
    </row>
    <row r="1998" spans="1:14">
      <c r="A1998" s="23"/>
      <c r="D1998" s="26"/>
      <c r="E1998" s="26"/>
      <c r="F1998" s="26"/>
      <c r="G1998" s="26"/>
      <c r="H1998" s="26"/>
      <c r="I1998" s="26"/>
      <c r="J1998" s="26"/>
      <c r="K1998" s="26"/>
      <c r="L1998" s="26"/>
      <c r="M1998" s="26"/>
      <c r="N1998" s="26"/>
    </row>
    <row r="1999" spans="1:14">
      <c r="A1999" s="23"/>
      <c r="D1999" s="26"/>
      <c r="E1999" s="26"/>
      <c r="F1999" s="26"/>
      <c r="G1999" s="26"/>
      <c r="H1999" s="26"/>
      <c r="I1999" s="26"/>
      <c r="J1999" s="26"/>
      <c r="K1999" s="26"/>
      <c r="L1999" s="26"/>
      <c r="M1999" s="26"/>
      <c r="N1999" s="26"/>
    </row>
    <row r="2000" spans="1:14">
      <c r="A2000" s="23"/>
      <c r="D2000" s="26"/>
      <c r="E2000" s="26"/>
      <c r="F2000" s="26"/>
      <c r="G2000" s="26"/>
      <c r="H2000" s="26"/>
      <c r="I2000" s="26"/>
      <c r="J2000" s="26"/>
      <c r="K2000" s="26"/>
      <c r="L2000" s="26"/>
      <c r="M2000" s="26"/>
      <c r="N2000" s="26"/>
    </row>
    <row r="2001" spans="1:14">
      <c r="A2001" s="23"/>
      <c r="D2001" s="26"/>
      <c r="E2001" s="26"/>
      <c r="F2001" s="26"/>
      <c r="G2001" s="26"/>
      <c r="H2001" s="26"/>
      <c r="I2001" s="26"/>
      <c r="J2001" s="26"/>
      <c r="K2001" s="26"/>
      <c r="L2001" s="26"/>
      <c r="M2001" s="26"/>
      <c r="N2001" s="26"/>
    </row>
    <row r="2002" spans="1:14">
      <c r="A2002" s="23"/>
      <c r="D2002" s="26"/>
      <c r="E2002" s="26"/>
      <c r="F2002" s="26"/>
      <c r="G2002" s="26"/>
      <c r="H2002" s="26"/>
      <c r="I2002" s="26"/>
      <c r="J2002" s="26"/>
      <c r="K2002" s="26"/>
      <c r="L2002" s="26"/>
      <c r="M2002" s="26"/>
      <c r="N2002" s="26"/>
    </row>
    <row r="2003" spans="1:14">
      <c r="A2003" s="23"/>
      <c r="D2003" s="26"/>
      <c r="E2003" s="26"/>
      <c r="F2003" s="26"/>
      <c r="G2003" s="26"/>
      <c r="H2003" s="26"/>
      <c r="I2003" s="26"/>
      <c r="J2003" s="26"/>
      <c r="K2003" s="26"/>
      <c r="L2003" s="26"/>
      <c r="M2003" s="26"/>
      <c r="N2003" s="26"/>
    </row>
    <row r="2004" spans="1:14">
      <c r="A2004" s="23"/>
      <c r="D2004" s="26"/>
      <c r="E2004" s="26"/>
      <c r="F2004" s="26"/>
      <c r="G2004" s="26"/>
      <c r="H2004" s="26"/>
      <c r="I2004" s="26"/>
      <c r="J2004" s="26"/>
      <c r="K2004" s="26"/>
      <c r="L2004" s="26"/>
      <c r="M2004" s="26"/>
      <c r="N2004" s="26"/>
    </row>
    <row r="2005" spans="1:14">
      <c r="A2005" s="23"/>
      <c r="D2005" s="26"/>
      <c r="E2005" s="26"/>
      <c r="F2005" s="26"/>
      <c r="G2005" s="26"/>
      <c r="H2005" s="26"/>
      <c r="I2005" s="26"/>
      <c r="J2005" s="26"/>
      <c r="K2005" s="26"/>
      <c r="L2005" s="26"/>
      <c r="M2005" s="26"/>
      <c r="N2005" s="26"/>
    </row>
    <row r="2006" spans="1:14">
      <c r="A2006" s="23"/>
      <c r="D2006" s="26"/>
      <c r="E2006" s="26"/>
      <c r="F2006" s="26"/>
      <c r="G2006" s="26"/>
      <c r="H2006" s="26"/>
      <c r="I2006" s="26"/>
      <c r="J2006" s="26"/>
      <c r="K2006" s="26"/>
      <c r="L2006" s="26"/>
      <c r="M2006" s="26"/>
      <c r="N2006" s="26"/>
    </row>
    <row r="2007" spans="1:14">
      <c r="A2007" s="23"/>
      <c r="D2007" s="26"/>
      <c r="E2007" s="26"/>
      <c r="F2007" s="26"/>
      <c r="G2007" s="26"/>
      <c r="H2007" s="26"/>
      <c r="I2007" s="26"/>
      <c r="J2007" s="26"/>
      <c r="K2007" s="26"/>
      <c r="L2007" s="26"/>
      <c r="M2007" s="26"/>
      <c r="N2007" s="26"/>
    </row>
    <row r="2008" spans="1:14">
      <c r="A2008" s="23"/>
      <c r="D2008" s="26"/>
      <c r="E2008" s="26"/>
      <c r="F2008" s="26"/>
      <c r="G2008" s="26"/>
      <c r="H2008" s="26"/>
      <c r="I2008" s="26"/>
      <c r="J2008" s="26"/>
      <c r="K2008" s="26"/>
      <c r="L2008" s="26"/>
      <c r="M2008" s="26"/>
      <c r="N2008" s="26"/>
    </row>
    <row r="2009" spans="1:14">
      <c r="A2009" s="23"/>
      <c r="D2009" s="26"/>
      <c r="E2009" s="26"/>
      <c r="F2009" s="26"/>
      <c r="G2009" s="26"/>
      <c r="H2009" s="26"/>
      <c r="I2009" s="26"/>
      <c r="J2009" s="26"/>
      <c r="K2009" s="26"/>
      <c r="L2009" s="26"/>
      <c r="M2009" s="26"/>
      <c r="N2009" s="26"/>
    </row>
    <row r="2010" spans="1:14">
      <c r="A2010" s="23"/>
      <c r="D2010" s="26"/>
      <c r="E2010" s="26"/>
      <c r="F2010" s="26"/>
      <c r="G2010" s="26"/>
      <c r="H2010" s="26"/>
      <c r="I2010" s="26"/>
      <c r="J2010" s="26"/>
      <c r="K2010" s="26"/>
      <c r="L2010" s="26"/>
      <c r="M2010" s="26"/>
      <c r="N2010" s="26"/>
    </row>
    <row r="2011" spans="1:14">
      <c r="A2011" s="23"/>
      <c r="D2011" s="26"/>
      <c r="E2011" s="26"/>
      <c r="F2011" s="26"/>
      <c r="G2011" s="26"/>
      <c r="H2011" s="26"/>
      <c r="I2011" s="26"/>
      <c r="J2011" s="26"/>
      <c r="K2011" s="26"/>
      <c r="L2011" s="26"/>
      <c r="M2011" s="26"/>
      <c r="N2011" s="26"/>
    </row>
    <row r="2012" spans="1:14">
      <c r="A2012" s="23"/>
      <c r="D2012" s="26"/>
      <c r="E2012" s="26"/>
      <c r="F2012" s="26"/>
      <c r="G2012" s="26"/>
      <c r="H2012" s="26"/>
      <c r="I2012" s="26"/>
      <c r="J2012" s="26"/>
      <c r="K2012" s="26"/>
      <c r="L2012" s="26"/>
      <c r="M2012" s="26"/>
      <c r="N2012" s="26"/>
    </row>
    <row r="2013" spans="1:14">
      <c r="A2013" s="23"/>
      <c r="D2013" s="26"/>
      <c r="E2013" s="26"/>
      <c r="F2013" s="26"/>
      <c r="G2013" s="26"/>
      <c r="H2013" s="26"/>
      <c r="I2013" s="26"/>
      <c r="J2013" s="26"/>
      <c r="K2013" s="26"/>
      <c r="L2013" s="26"/>
      <c r="M2013" s="26"/>
      <c r="N2013" s="26"/>
    </row>
    <row r="2014" spans="1:14">
      <c r="A2014" s="23"/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  <c r="N2014" s="26"/>
    </row>
    <row r="2015" spans="1:14">
      <c r="A2015" s="23"/>
      <c r="D2015" s="26"/>
      <c r="E2015" s="26"/>
      <c r="F2015" s="26"/>
      <c r="G2015" s="26"/>
      <c r="H2015" s="26"/>
      <c r="I2015" s="26"/>
      <c r="J2015" s="26"/>
      <c r="K2015" s="26"/>
      <c r="L2015" s="26"/>
      <c r="M2015" s="26"/>
      <c r="N2015" s="26"/>
    </row>
    <row r="2016" spans="1:14">
      <c r="A2016" s="23"/>
      <c r="D2016" s="26"/>
      <c r="E2016" s="26"/>
      <c r="F2016" s="26"/>
      <c r="G2016" s="26"/>
      <c r="H2016" s="26"/>
      <c r="I2016" s="26"/>
      <c r="J2016" s="26"/>
      <c r="K2016" s="26"/>
      <c r="L2016" s="26"/>
      <c r="M2016" s="26"/>
      <c r="N2016" s="26"/>
    </row>
    <row r="2017" spans="1:14">
      <c r="A2017" s="23"/>
      <c r="D2017" s="26"/>
      <c r="E2017" s="26"/>
      <c r="F2017" s="26"/>
      <c r="G2017" s="26"/>
      <c r="H2017" s="26"/>
      <c r="I2017" s="26"/>
      <c r="J2017" s="26"/>
      <c r="K2017" s="26"/>
      <c r="L2017" s="26"/>
      <c r="M2017" s="26"/>
      <c r="N2017" s="26"/>
    </row>
    <row r="2018" spans="1:14">
      <c r="A2018" s="23"/>
      <c r="D2018" s="26"/>
      <c r="E2018" s="26"/>
      <c r="F2018" s="26"/>
      <c r="G2018" s="26"/>
      <c r="H2018" s="26"/>
      <c r="I2018" s="26"/>
      <c r="J2018" s="26"/>
      <c r="K2018" s="26"/>
      <c r="L2018" s="26"/>
      <c r="M2018" s="26"/>
      <c r="N2018" s="26"/>
    </row>
    <row r="2019" spans="1:14">
      <c r="A2019" s="23"/>
      <c r="D2019" s="26"/>
      <c r="E2019" s="26"/>
      <c r="F2019" s="26"/>
      <c r="G2019" s="26"/>
      <c r="H2019" s="26"/>
      <c r="I2019" s="26"/>
      <c r="J2019" s="26"/>
      <c r="K2019" s="26"/>
      <c r="L2019" s="26"/>
      <c r="M2019" s="26"/>
      <c r="N2019" s="26"/>
    </row>
    <row r="2020" spans="1:14">
      <c r="A2020" s="23"/>
      <c r="D2020" s="26"/>
      <c r="E2020" s="26"/>
      <c r="F2020" s="26"/>
      <c r="G2020" s="26"/>
      <c r="H2020" s="26"/>
      <c r="I2020" s="26"/>
      <c r="J2020" s="26"/>
      <c r="K2020" s="26"/>
      <c r="L2020" s="26"/>
      <c r="M2020" s="26"/>
      <c r="N2020" s="26"/>
    </row>
    <row r="2021" spans="1:14">
      <c r="A2021" s="23"/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  <c r="N2021" s="26"/>
    </row>
    <row r="2022" spans="1:14">
      <c r="A2022" s="23"/>
      <c r="D2022" s="26"/>
      <c r="E2022" s="26"/>
      <c r="F2022" s="26"/>
      <c r="G2022" s="26"/>
      <c r="H2022" s="26"/>
      <c r="I2022" s="26"/>
      <c r="J2022" s="26"/>
      <c r="K2022" s="26"/>
      <c r="L2022" s="26"/>
      <c r="M2022" s="26"/>
      <c r="N2022" s="26"/>
    </row>
    <row r="2023" spans="1:14">
      <c r="A2023" s="23"/>
      <c r="D2023" s="26"/>
      <c r="E2023" s="26"/>
      <c r="F2023" s="26"/>
      <c r="G2023" s="26"/>
      <c r="H2023" s="26"/>
      <c r="I2023" s="26"/>
      <c r="J2023" s="26"/>
      <c r="K2023" s="26"/>
      <c r="L2023" s="26"/>
      <c r="M2023" s="26"/>
      <c r="N2023" s="26"/>
    </row>
    <row r="2024" spans="1:14">
      <c r="A2024" s="23"/>
      <c r="D2024" s="26"/>
      <c r="E2024" s="26"/>
      <c r="F2024" s="26"/>
      <c r="G2024" s="26"/>
      <c r="H2024" s="26"/>
      <c r="I2024" s="26"/>
      <c r="J2024" s="26"/>
      <c r="K2024" s="26"/>
      <c r="L2024" s="26"/>
      <c r="M2024" s="26"/>
      <c r="N2024" s="26"/>
    </row>
    <row r="2025" spans="1:14">
      <c r="A2025" s="23"/>
      <c r="D2025" s="26"/>
      <c r="E2025" s="26"/>
      <c r="F2025" s="26"/>
      <c r="G2025" s="26"/>
      <c r="H2025" s="26"/>
      <c r="I2025" s="26"/>
      <c r="J2025" s="26"/>
      <c r="K2025" s="26"/>
      <c r="L2025" s="26"/>
      <c r="M2025" s="26"/>
      <c r="N2025" s="26"/>
    </row>
    <row r="2026" spans="1:14">
      <c r="A2026" s="23"/>
      <c r="D2026" s="26"/>
      <c r="E2026" s="26"/>
      <c r="F2026" s="26"/>
      <c r="G2026" s="26"/>
      <c r="H2026" s="26"/>
      <c r="I2026" s="26"/>
      <c r="J2026" s="26"/>
      <c r="K2026" s="26"/>
      <c r="L2026" s="26"/>
      <c r="M2026" s="26"/>
      <c r="N2026" s="26"/>
    </row>
    <row r="2027" spans="1:14">
      <c r="A2027" s="23"/>
      <c r="D2027" s="26"/>
      <c r="E2027" s="26"/>
      <c r="F2027" s="26"/>
      <c r="G2027" s="26"/>
      <c r="H2027" s="26"/>
      <c r="I2027" s="26"/>
      <c r="J2027" s="26"/>
      <c r="K2027" s="26"/>
      <c r="L2027" s="26"/>
      <c r="M2027" s="26"/>
      <c r="N2027" s="26"/>
    </row>
    <row r="2028" spans="1:14">
      <c r="A2028" s="23"/>
      <c r="D2028" s="26"/>
      <c r="E2028" s="26"/>
      <c r="F2028" s="26"/>
      <c r="G2028" s="26"/>
      <c r="H2028" s="26"/>
      <c r="I2028" s="26"/>
      <c r="J2028" s="26"/>
      <c r="K2028" s="26"/>
      <c r="L2028" s="26"/>
      <c r="M2028" s="26"/>
      <c r="N2028" s="26"/>
    </row>
    <row r="2029" spans="1:14">
      <c r="A2029" s="23"/>
      <c r="D2029" s="26"/>
      <c r="E2029" s="26"/>
      <c r="F2029" s="26"/>
      <c r="G2029" s="26"/>
      <c r="H2029" s="26"/>
      <c r="I2029" s="26"/>
      <c r="J2029" s="26"/>
      <c r="K2029" s="26"/>
      <c r="L2029" s="26"/>
      <c r="M2029" s="26"/>
      <c r="N2029" s="26"/>
    </row>
    <row r="2030" spans="1:14">
      <c r="A2030" s="23"/>
      <c r="D2030" s="26"/>
      <c r="E2030" s="26"/>
      <c r="F2030" s="26"/>
      <c r="G2030" s="26"/>
      <c r="H2030" s="26"/>
      <c r="I2030" s="26"/>
      <c r="J2030" s="26"/>
      <c r="K2030" s="26"/>
      <c r="L2030" s="26"/>
      <c r="M2030" s="26"/>
      <c r="N2030" s="26"/>
    </row>
    <row r="2031" spans="1:14">
      <c r="A2031" s="23"/>
      <c r="D2031" s="26"/>
      <c r="E2031" s="26"/>
      <c r="F2031" s="26"/>
      <c r="G2031" s="26"/>
      <c r="H2031" s="26"/>
      <c r="I2031" s="26"/>
      <c r="J2031" s="26"/>
      <c r="K2031" s="26"/>
      <c r="L2031" s="26"/>
      <c r="M2031" s="26"/>
      <c r="N2031" s="26"/>
    </row>
    <row r="2032" spans="1:14">
      <c r="A2032" s="23"/>
      <c r="D2032" s="26"/>
      <c r="E2032" s="26"/>
      <c r="F2032" s="26"/>
      <c r="G2032" s="26"/>
      <c r="H2032" s="26"/>
      <c r="I2032" s="26"/>
      <c r="J2032" s="26"/>
      <c r="K2032" s="26"/>
      <c r="L2032" s="26"/>
      <c r="M2032" s="26"/>
      <c r="N2032" s="26"/>
    </row>
    <row r="2033" spans="1:14">
      <c r="A2033" s="23"/>
      <c r="D2033" s="26"/>
      <c r="E2033" s="26"/>
      <c r="F2033" s="26"/>
      <c r="G2033" s="26"/>
      <c r="H2033" s="26"/>
      <c r="I2033" s="26"/>
      <c r="J2033" s="26"/>
      <c r="K2033" s="26"/>
      <c r="L2033" s="26"/>
      <c r="M2033" s="26"/>
      <c r="N2033" s="26"/>
    </row>
    <row r="2034" spans="1:14">
      <c r="A2034" s="23"/>
      <c r="D2034" s="26"/>
      <c r="E2034" s="26"/>
      <c r="F2034" s="26"/>
      <c r="G2034" s="26"/>
      <c r="H2034" s="26"/>
      <c r="I2034" s="26"/>
      <c r="J2034" s="26"/>
      <c r="K2034" s="26"/>
      <c r="L2034" s="26"/>
      <c r="M2034" s="26"/>
      <c r="N2034" s="26"/>
    </row>
    <row r="2035" spans="1:14">
      <c r="A2035" s="23"/>
      <c r="D2035" s="26"/>
      <c r="E2035" s="26"/>
      <c r="F2035" s="26"/>
      <c r="G2035" s="26"/>
      <c r="H2035" s="26"/>
      <c r="I2035" s="26"/>
      <c r="J2035" s="26"/>
      <c r="K2035" s="26"/>
      <c r="L2035" s="26"/>
      <c r="M2035" s="26"/>
      <c r="N2035" s="26"/>
    </row>
    <row r="2036" spans="1:14">
      <c r="A2036" s="23"/>
      <c r="D2036" s="26"/>
      <c r="E2036" s="26"/>
      <c r="F2036" s="26"/>
      <c r="G2036" s="26"/>
      <c r="H2036" s="26"/>
      <c r="I2036" s="26"/>
      <c r="J2036" s="26"/>
      <c r="K2036" s="26"/>
      <c r="L2036" s="26"/>
      <c r="M2036" s="26"/>
      <c r="N2036" s="26"/>
    </row>
    <row r="2037" spans="1:14">
      <c r="A2037" s="23"/>
      <c r="D2037" s="26"/>
      <c r="E2037" s="26"/>
      <c r="F2037" s="26"/>
      <c r="G2037" s="26"/>
      <c r="H2037" s="26"/>
      <c r="I2037" s="26"/>
      <c r="J2037" s="26"/>
      <c r="K2037" s="26"/>
      <c r="L2037" s="26"/>
      <c r="M2037" s="26"/>
      <c r="N2037" s="26"/>
    </row>
    <row r="2038" spans="1:14">
      <c r="A2038" s="23"/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  <c r="N2038" s="26"/>
    </row>
    <row r="2039" spans="1:14">
      <c r="A2039" s="23"/>
      <c r="D2039" s="26"/>
      <c r="E2039" s="26"/>
      <c r="F2039" s="26"/>
      <c r="G2039" s="26"/>
      <c r="H2039" s="26"/>
      <c r="I2039" s="26"/>
      <c r="J2039" s="26"/>
      <c r="K2039" s="26"/>
      <c r="L2039" s="26"/>
      <c r="M2039" s="26"/>
      <c r="N2039" s="26"/>
    </row>
    <row r="2040" spans="1:14">
      <c r="A2040" s="23"/>
      <c r="D2040" s="26"/>
      <c r="E2040" s="26"/>
      <c r="F2040" s="26"/>
      <c r="G2040" s="26"/>
      <c r="H2040" s="26"/>
      <c r="I2040" s="26"/>
      <c r="J2040" s="26"/>
      <c r="K2040" s="26"/>
      <c r="L2040" s="26"/>
      <c r="M2040" s="26"/>
      <c r="N2040" s="26"/>
    </row>
    <row r="2041" spans="1:14">
      <c r="A2041" s="23"/>
      <c r="D2041" s="26"/>
      <c r="E2041" s="26"/>
      <c r="F2041" s="26"/>
      <c r="G2041" s="26"/>
      <c r="H2041" s="26"/>
      <c r="I2041" s="26"/>
      <c r="J2041" s="26"/>
      <c r="K2041" s="26"/>
      <c r="L2041" s="26"/>
      <c r="M2041" s="26"/>
      <c r="N2041" s="26"/>
    </row>
    <row r="2042" spans="1:14">
      <c r="A2042" s="23"/>
      <c r="D2042" s="26"/>
      <c r="E2042" s="26"/>
      <c r="F2042" s="26"/>
      <c r="G2042" s="26"/>
      <c r="H2042" s="26"/>
      <c r="I2042" s="26"/>
      <c r="J2042" s="26"/>
      <c r="K2042" s="26"/>
      <c r="L2042" s="26"/>
      <c r="M2042" s="26"/>
      <c r="N2042" s="26"/>
    </row>
    <row r="2043" spans="1:14">
      <c r="A2043" s="23"/>
      <c r="D2043" s="26"/>
      <c r="E2043" s="26"/>
      <c r="F2043" s="26"/>
      <c r="G2043" s="26"/>
      <c r="H2043" s="26"/>
      <c r="I2043" s="26"/>
      <c r="J2043" s="26"/>
      <c r="K2043" s="26"/>
      <c r="L2043" s="26"/>
      <c r="M2043" s="26"/>
      <c r="N2043" s="26"/>
    </row>
    <row r="2044" spans="1:14">
      <c r="A2044" s="23"/>
      <c r="D2044" s="26"/>
      <c r="E2044" s="26"/>
      <c r="F2044" s="26"/>
      <c r="G2044" s="26"/>
      <c r="H2044" s="26"/>
      <c r="I2044" s="26"/>
      <c r="J2044" s="26"/>
      <c r="K2044" s="26"/>
      <c r="L2044" s="26"/>
      <c r="M2044" s="26"/>
      <c r="N2044" s="26"/>
    </row>
    <row r="2045" spans="1:14">
      <c r="A2045" s="23"/>
      <c r="D2045" s="26"/>
      <c r="E2045" s="26"/>
      <c r="F2045" s="26"/>
      <c r="G2045" s="26"/>
      <c r="H2045" s="26"/>
      <c r="I2045" s="26"/>
      <c r="J2045" s="26"/>
      <c r="K2045" s="26"/>
      <c r="L2045" s="26"/>
      <c r="M2045" s="26"/>
      <c r="N2045" s="26"/>
    </row>
    <row r="2046" spans="1:14">
      <c r="A2046" s="23"/>
      <c r="D2046" s="26"/>
      <c r="E2046" s="26"/>
      <c r="F2046" s="26"/>
      <c r="G2046" s="26"/>
      <c r="H2046" s="26"/>
      <c r="I2046" s="26"/>
      <c r="J2046" s="26"/>
      <c r="K2046" s="26"/>
      <c r="L2046" s="26"/>
      <c r="M2046" s="26"/>
      <c r="N2046" s="26"/>
    </row>
    <row r="2047" spans="1:14">
      <c r="A2047" s="23"/>
      <c r="D2047" s="26"/>
      <c r="E2047" s="26"/>
      <c r="F2047" s="26"/>
      <c r="G2047" s="26"/>
      <c r="H2047" s="26"/>
      <c r="I2047" s="26"/>
      <c r="J2047" s="26"/>
      <c r="K2047" s="26"/>
      <c r="L2047" s="26"/>
      <c r="M2047" s="26"/>
      <c r="N2047" s="26"/>
    </row>
    <row r="2048" spans="1:14">
      <c r="A2048" s="23"/>
      <c r="D2048" s="26"/>
      <c r="E2048" s="26"/>
      <c r="F2048" s="26"/>
      <c r="G2048" s="26"/>
      <c r="H2048" s="26"/>
      <c r="I2048" s="26"/>
      <c r="J2048" s="26"/>
      <c r="K2048" s="26"/>
      <c r="L2048" s="26"/>
      <c r="M2048" s="26"/>
      <c r="N2048" s="26"/>
    </row>
    <row r="2049" spans="1:14">
      <c r="A2049" s="23"/>
      <c r="D2049" s="26"/>
      <c r="E2049" s="26"/>
      <c r="F2049" s="26"/>
      <c r="G2049" s="26"/>
      <c r="H2049" s="26"/>
      <c r="I2049" s="26"/>
      <c r="J2049" s="26"/>
      <c r="K2049" s="26"/>
      <c r="L2049" s="26"/>
      <c r="M2049" s="26"/>
      <c r="N2049" s="26"/>
    </row>
    <row r="2050" spans="1:14">
      <c r="A2050" s="23"/>
      <c r="D2050" s="26"/>
      <c r="E2050" s="26"/>
      <c r="F2050" s="26"/>
      <c r="G2050" s="26"/>
      <c r="H2050" s="26"/>
      <c r="I2050" s="26"/>
      <c r="J2050" s="26"/>
      <c r="K2050" s="26"/>
      <c r="L2050" s="26"/>
      <c r="M2050" s="26"/>
      <c r="N2050" s="26"/>
    </row>
    <row r="2051" spans="1:14">
      <c r="A2051" s="23"/>
      <c r="D2051" s="26"/>
      <c r="E2051" s="26"/>
      <c r="F2051" s="26"/>
      <c r="G2051" s="26"/>
      <c r="H2051" s="26"/>
      <c r="I2051" s="26"/>
      <c r="J2051" s="26"/>
      <c r="K2051" s="26"/>
      <c r="L2051" s="26"/>
      <c r="M2051" s="26"/>
      <c r="N2051" s="26"/>
    </row>
    <row r="2052" spans="1:14">
      <c r="A2052" s="23"/>
      <c r="D2052" s="26"/>
      <c r="E2052" s="26"/>
      <c r="F2052" s="26"/>
      <c r="G2052" s="26"/>
      <c r="H2052" s="26"/>
      <c r="I2052" s="26"/>
      <c r="J2052" s="26"/>
      <c r="K2052" s="26"/>
      <c r="L2052" s="26"/>
      <c r="M2052" s="26"/>
      <c r="N2052" s="26"/>
    </row>
    <row r="2053" spans="1:14">
      <c r="A2053" s="23"/>
      <c r="D2053" s="26"/>
      <c r="E2053" s="26"/>
      <c r="F2053" s="26"/>
      <c r="G2053" s="26"/>
      <c r="H2053" s="26"/>
      <c r="I2053" s="26"/>
      <c r="J2053" s="26"/>
      <c r="K2053" s="26"/>
      <c r="L2053" s="26"/>
      <c r="M2053" s="26"/>
      <c r="N2053" s="26"/>
    </row>
    <row r="2054" spans="1:14">
      <c r="A2054" s="23"/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  <c r="N2054" s="26"/>
    </row>
    <row r="2055" spans="1:14">
      <c r="A2055" s="23"/>
      <c r="D2055" s="26"/>
      <c r="E2055" s="26"/>
      <c r="F2055" s="26"/>
      <c r="G2055" s="26"/>
      <c r="H2055" s="26"/>
      <c r="I2055" s="26"/>
      <c r="J2055" s="26"/>
      <c r="K2055" s="26"/>
      <c r="L2055" s="26"/>
      <c r="M2055" s="26"/>
      <c r="N2055" s="26"/>
    </row>
    <row r="2056" spans="1:14">
      <c r="A2056" s="23"/>
      <c r="D2056" s="26"/>
      <c r="E2056" s="26"/>
      <c r="F2056" s="26"/>
      <c r="G2056" s="26"/>
      <c r="H2056" s="26"/>
      <c r="I2056" s="26"/>
      <c r="J2056" s="26"/>
      <c r="K2056" s="26"/>
      <c r="L2056" s="26"/>
      <c r="M2056" s="26"/>
      <c r="N2056" s="26"/>
    </row>
    <row r="2057" spans="1:14">
      <c r="A2057" s="23"/>
      <c r="D2057" s="26"/>
      <c r="E2057" s="26"/>
      <c r="F2057" s="26"/>
      <c r="G2057" s="26"/>
      <c r="H2057" s="26"/>
      <c r="I2057" s="26"/>
      <c r="J2057" s="26"/>
      <c r="K2057" s="26"/>
      <c r="L2057" s="26"/>
      <c r="M2057" s="26"/>
      <c r="N2057" s="26"/>
    </row>
    <row r="2058" spans="1:14">
      <c r="A2058" s="23"/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  <c r="N2058" s="26"/>
    </row>
    <row r="2059" spans="1:14">
      <c r="A2059" s="23"/>
      <c r="D2059" s="26"/>
      <c r="E2059" s="26"/>
      <c r="F2059" s="26"/>
      <c r="G2059" s="26"/>
      <c r="H2059" s="26"/>
      <c r="I2059" s="26"/>
      <c r="J2059" s="26"/>
      <c r="K2059" s="26"/>
      <c r="L2059" s="26"/>
      <c r="M2059" s="26"/>
      <c r="N2059" s="26"/>
    </row>
    <row r="2060" spans="1:14">
      <c r="A2060" s="23"/>
      <c r="D2060" s="26"/>
      <c r="E2060" s="26"/>
      <c r="F2060" s="26"/>
      <c r="G2060" s="26"/>
      <c r="H2060" s="26"/>
      <c r="I2060" s="26"/>
      <c r="J2060" s="26"/>
      <c r="K2060" s="26"/>
      <c r="L2060" s="26"/>
      <c r="M2060" s="26"/>
      <c r="N2060" s="26"/>
    </row>
    <row r="2061" spans="1:14">
      <c r="A2061" s="23"/>
      <c r="D2061" s="26"/>
      <c r="E2061" s="26"/>
      <c r="F2061" s="26"/>
      <c r="G2061" s="26"/>
      <c r="H2061" s="26"/>
      <c r="I2061" s="26"/>
      <c r="J2061" s="26"/>
      <c r="K2061" s="26"/>
      <c r="L2061" s="26"/>
      <c r="M2061" s="26"/>
      <c r="N2061" s="26"/>
    </row>
    <row r="2062" spans="1:14">
      <c r="A2062" s="23"/>
      <c r="D2062" s="26"/>
      <c r="E2062" s="26"/>
      <c r="F2062" s="26"/>
      <c r="G2062" s="26"/>
      <c r="H2062" s="26"/>
      <c r="I2062" s="26"/>
      <c r="J2062" s="26"/>
      <c r="K2062" s="26"/>
      <c r="L2062" s="26"/>
      <c r="M2062" s="26"/>
      <c r="N2062" s="26"/>
    </row>
    <row r="2063" spans="1:14">
      <c r="A2063" s="23"/>
      <c r="D2063" s="26"/>
      <c r="E2063" s="26"/>
      <c r="F2063" s="26"/>
      <c r="G2063" s="26"/>
      <c r="H2063" s="26"/>
      <c r="I2063" s="26"/>
      <c r="J2063" s="26"/>
      <c r="K2063" s="26"/>
      <c r="L2063" s="26"/>
      <c r="M2063" s="26"/>
      <c r="N2063" s="26"/>
    </row>
    <row r="2064" spans="1:14">
      <c r="A2064" s="23"/>
      <c r="D2064" s="26"/>
      <c r="E2064" s="26"/>
      <c r="F2064" s="26"/>
      <c r="G2064" s="26"/>
      <c r="H2064" s="26"/>
      <c r="I2064" s="26"/>
      <c r="J2064" s="26"/>
      <c r="K2064" s="26"/>
      <c r="L2064" s="26"/>
      <c r="M2064" s="26"/>
      <c r="N2064" s="26"/>
    </row>
    <row r="2065" spans="1:14">
      <c r="A2065" s="23"/>
      <c r="D2065" s="26"/>
      <c r="E2065" s="26"/>
      <c r="F2065" s="26"/>
      <c r="G2065" s="26"/>
      <c r="H2065" s="26"/>
      <c r="I2065" s="26"/>
      <c r="J2065" s="26"/>
      <c r="K2065" s="26"/>
      <c r="L2065" s="26"/>
      <c r="M2065" s="26"/>
      <c r="N2065" s="26"/>
    </row>
    <row r="2066" spans="1:14">
      <c r="A2066" s="23"/>
      <c r="D2066" s="26"/>
      <c r="E2066" s="26"/>
      <c r="F2066" s="26"/>
      <c r="G2066" s="26"/>
      <c r="H2066" s="26"/>
      <c r="I2066" s="26"/>
      <c r="J2066" s="26"/>
      <c r="K2066" s="26"/>
      <c r="L2066" s="26"/>
      <c r="M2066" s="26"/>
      <c r="N2066" s="26"/>
    </row>
    <row r="2067" spans="1:14">
      <c r="A2067" s="23"/>
      <c r="D2067" s="26"/>
      <c r="E2067" s="26"/>
      <c r="F2067" s="26"/>
      <c r="G2067" s="26"/>
      <c r="H2067" s="26"/>
      <c r="I2067" s="26"/>
      <c r="J2067" s="26"/>
      <c r="K2067" s="26"/>
      <c r="L2067" s="26"/>
      <c r="M2067" s="26"/>
      <c r="N2067" s="26"/>
    </row>
    <row r="2068" spans="1:14">
      <c r="A2068" s="23"/>
      <c r="D2068" s="26"/>
      <c r="E2068" s="26"/>
      <c r="F2068" s="26"/>
      <c r="G2068" s="26"/>
      <c r="H2068" s="26"/>
      <c r="I2068" s="26"/>
      <c r="J2068" s="26"/>
      <c r="K2068" s="26"/>
      <c r="L2068" s="26"/>
      <c r="M2068" s="26"/>
      <c r="N2068" s="26"/>
    </row>
    <row r="2069" spans="1:14">
      <c r="A2069" s="23"/>
      <c r="D2069" s="26"/>
      <c r="E2069" s="26"/>
      <c r="F2069" s="26"/>
      <c r="G2069" s="26"/>
      <c r="H2069" s="26"/>
      <c r="I2069" s="26"/>
      <c r="J2069" s="26"/>
      <c r="K2069" s="26"/>
      <c r="L2069" s="26"/>
      <c r="M2069" s="26"/>
      <c r="N2069" s="26"/>
    </row>
    <row r="2070" spans="1:14">
      <c r="A2070" s="23"/>
      <c r="D2070" s="26"/>
      <c r="E2070" s="26"/>
      <c r="F2070" s="26"/>
      <c r="G2070" s="26"/>
      <c r="H2070" s="26"/>
      <c r="I2070" s="26"/>
      <c r="J2070" s="26"/>
      <c r="K2070" s="26"/>
      <c r="L2070" s="26"/>
      <c r="M2070" s="26"/>
      <c r="N2070" s="26"/>
    </row>
    <row r="2071" spans="1:14">
      <c r="A2071" s="23"/>
      <c r="D2071" s="26"/>
      <c r="E2071" s="26"/>
      <c r="F2071" s="26"/>
      <c r="G2071" s="26"/>
      <c r="H2071" s="26"/>
      <c r="I2071" s="26"/>
      <c r="J2071" s="26"/>
      <c r="K2071" s="26"/>
      <c r="L2071" s="26"/>
      <c r="M2071" s="26"/>
      <c r="N2071" s="26"/>
    </row>
    <row r="2072" spans="1:14">
      <c r="A2072" s="23"/>
      <c r="D2072" s="26"/>
      <c r="E2072" s="26"/>
      <c r="F2072" s="26"/>
      <c r="G2072" s="26"/>
      <c r="H2072" s="26"/>
      <c r="I2072" s="26"/>
      <c r="J2072" s="26"/>
      <c r="K2072" s="26"/>
      <c r="L2072" s="26"/>
      <c r="M2072" s="26"/>
      <c r="N2072" s="26"/>
    </row>
    <row r="2073" spans="1:14">
      <c r="A2073" s="23"/>
      <c r="D2073" s="26"/>
      <c r="E2073" s="26"/>
      <c r="F2073" s="26"/>
      <c r="G2073" s="26"/>
      <c r="H2073" s="26"/>
      <c r="I2073" s="26"/>
      <c r="J2073" s="26"/>
      <c r="K2073" s="26"/>
      <c r="L2073" s="26"/>
      <c r="M2073" s="26"/>
      <c r="N2073" s="26"/>
    </row>
    <row r="2074" spans="1:14">
      <c r="A2074" s="23"/>
      <c r="D2074" s="26"/>
      <c r="E2074" s="26"/>
      <c r="F2074" s="26"/>
      <c r="G2074" s="26"/>
      <c r="H2074" s="26"/>
      <c r="I2074" s="26"/>
      <c r="J2074" s="26"/>
      <c r="K2074" s="26"/>
      <c r="L2074" s="26"/>
      <c r="M2074" s="26"/>
      <c r="N2074" s="26"/>
    </row>
    <row r="2075" spans="1:14">
      <c r="A2075" s="23"/>
      <c r="D2075" s="26"/>
      <c r="E2075" s="26"/>
      <c r="F2075" s="26"/>
      <c r="G2075" s="26"/>
      <c r="H2075" s="26"/>
      <c r="I2075" s="26"/>
      <c r="J2075" s="26"/>
      <c r="K2075" s="26"/>
      <c r="L2075" s="26"/>
      <c r="M2075" s="26"/>
      <c r="N2075" s="26"/>
    </row>
    <row r="2076" spans="1:14">
      <c r="A2076" s="23"/>
      <c r="D2076" s="26"/>
      <c r="E2076" s="26"/>
      <c r="F2076" s="26"/>
      <c r="G2076" s="26"/>
      <c r="H2076" s="26"/>
      <c r="I2076" s="26"/>
      <c r="J2076" s="26"/>
      <c r="K2076" s="26"/>
      <c r="L2076" s="26"/>
      <c r="M2076" s="26"/>
      <c r="N2076" s="26"/>
    </row>
    <row r="2077" spans="1:14">
      <c r="A2077" s="23"/>
      <c r="D2077" s="26"/>
      <c r="E2077" s="26"/>
      <c r="F2077" s="26"/>
      <c r="G2077" s="26"/>
      <c r="H2077" s="26"/>
      <c r="I2077" s="26"/>
      <c r="J2077" s="26"/>
      <c r="K2077" s="26"/>
      <c r="L2077" s="26"/>
      <c r="M2077" s="26"/>
      <c r="N2077" s="26"/>
    </row>
    <row r="2078" spans="1:14">
      <c r="A2078" s="23"/>
      <c r="D2078" s="26"/>
      <c r="E2078" s="26"/>
      <c r="F2078" s="26"/>
      <c r="G2078" s="26"/>
      <c r="H2078" s="26"/>
      <c r="I2078" s="26"/>
      <c r="J2078" s="26"/>
      <c r="K2078" s="26"/>
      <c r="L2078" s="26"/>
      <c r="M2078" s="26"/>
      <c r="N2078" s="26"/>
    </row>
    <row r="2079" spans="1:14">
      <c r="A2079" s="23"/>
      <c r="D2079" s="26"/>
      <c r="E2079" s="26"/>
      <c r="F2079" s="26"/>
      <c r="G2079" s="26"/>
      <c r="H2079" s="26"/>
      <c r="I2079" s="26"/>
      <c r="J2079" s="26"/>
      <c r="K2079" s="26"/>
      <c r="L2079" s="26"/>
      <c r="M2079" s="26"/>
      <c r="N2079" s="26"/>
    </row>
    <row r="2080" spans="1:14">
      <c r="A2080" s="23"/>
      <c r="D2080" s="26"/>
      <c r="E2080" s="26"/>
      <c r="F2080" s="26"/>
      <c r="G2080" s="26"/>
      <c r="H2080" s="26"/>
      <c r="I2080" s="26"/>
      <c r="J2080" s="26"/>
      <c r="K2080" s="26"/>
      <c r="L2080" s="26"/>
      <c r="M2080" s="26"/>
      <c r="N2080" s="26"/>
    </row>
    <row r="2081" spans="1:14">
      <c r="A2081" s="23"/>
      <c r="D2081" s="26"/>
      <c r="E2081" s="26"/>
      <c r="F2081" s="26"/>
      <c r="G2081" s="26"/>
      <c r="H2081" s="26"/>
      <c r="I2081" s="26"/>
      <c r="J2081" s="26"/>
      <c r="K2081" s="26"/>
      <c r="L2081" s="26"/>
      <c r="M2081" s="26"/>
      <c r="N2081" s="26"/>
    </row>
    <row r="2082" spans="1:14">
      <c r="A2082" s="23"/>
      <c r="D2082" s="26"/>
      <c r="E2082" s="26"/>
      <c r="F2082" s="26"/>
      <c r="G2082" s="26"/>
      <c r="H2082" s="26"/>
      <c r="I2082" s="26"/>
      <c r="J2082" s="26"/>
      <c r="K2082" s="26"/>
      <c r="L2082" s="26"/>
      <c r="M2082" s="26"/>
      <c r="N2082" s="26"/>
    </row>
    <row r="2083" spans="1:14">
      <c r="A2083" s="23"/>
      <c r="D2083" s="26"/>
      <c r="E2083" s="26"/>
      <c r="F2083" s="26"/>
      <c r="G2083" s="26"/>
      <c r="H2083" s="26"/>
      <c r="I2083" s="26"/>
      <c r="J2083" s="26"/>
      <c r="K2083" s="26"/>
      <c r="L2083" s="26"/>
      <c r="M2083" s="26"/>
      <c r="N2083" s="26"/>
    </row>
    <row r="2084" spans="1:14">
      <c r="A2084" s="23"/>
      <c r="D2084" s="26"/>
      <c r="E2084" s="26"/>
      <c r="F2084" s="26"/>
      <c r="G2084" s="26"/>
      <c r="H2084" s="26"/>
      <c r="I2084" s="26"/>
      <c r="J2084" s="26"/>
      <c r="K2084" s="26"/>
      <c r="L2084" s="26"/>
      <c r="M2084" s="26"/>
      <c r="N2084" s="26"/>
    </row>
    <row r="2085" spans="1:14">
      <c r="A2085" s="23"/>
      <c r="D2085" s="26"/>
      <c r="E2085" s="26"/>
      <c r="F2085" s="26"/>
      <c r="G2085" s="26"/>
      <c r="H2085" s="26"/>
      <c r="I2085" s="26"/>
      <c r="J2085" s="26"/>
      <c r="K2085" s="26"/>
      <c r="L2085" s="26"/>
      <c r="M2085" s="26"/>
      <c r="N2085" s="26"/>
    </row>
    <row r="2086" spans="1:14">
      <c r="A2086" s="23"/>
      <c r="D2086" s="26"/>
      <c r="E2086" s="26"/>
      <c r="F2086" s="26"/>
      <c r="G2086" s="26"/>
      <c r="H2086" s="26"/>
      <c r="I2086" s="26"/>
      <c r="J2086" s="26"/>
      <c r="K2086" s="26"/>
      <c r="L2086" s="26"/>
      <c r="M2086" s="26"/>
      <c r="N2086" s="26"/>
    </row>
    <row r="2087" spans="1:14">
      <c r="A2087" s="23"/>
      <c r="D2087" s="26"/>
      <c r="E2087" s="26"/>
      <c r="F2087" s="26"/>
      <c r="G2087" s="26"/>
      <c r="H2087" s="26"/>
      <c r="I2087" s="26"/>
      <c r="J2087" s="26"/>
      <c r="K2087" s="26"/>
      <c r="L2087" s="26"/>
      <c r="M2087" s="26"/>
      <c r="N2087" s="26"/>
    </row>
    <row r="2088" spans="1:14">
      <c r="A2088" s="23"/>
      <c r="D2088" s="26"/>
      <c r="E2088" s="26"/>
      <c r="F2088" s="26"/>
      <c r="G2088" s="26"/>
      <c r="H2088" s="26"/>
      <c r="I2088" s="26"/>
      <c r="J2088" s="26"/>
      <c r="K2088" s="26"/>
      <c r="L2088" s="26"/>
      <c r="M2088" s="26"/>
      <c r="N2088" s="26"/>
    </row>
    <row r="2089" spans="1:14">
      <c r="A2089" s="23"/>
      <c r="D2089" s="26"/>
      <c r="E2089" s="26"/>
      <c r="F2089" s="26"/>
      <c r="G2089" s="26"/>
      <c r="H2089" s="26"/>
      <c r="I2089" s="26"/>
      <c r="J2089" s="26"/>
      <c r="K2089" s="26"/>
      <c r="L2089" s="26"/>
      <c r="M2089" s="26"/>
      <c r="N2089" s="26"/>
    </row>
    <row r="2090" spans="1:14">
      <c r="A2090" s="23"/>
      <c r="D2090" s="26"/>
      <c r="E2090" s="26"/>
      <c r="F2090" s="26"/>
      <c r="G2090" s="26"/>
      <c r="H2090" s="26"/>
      <c r="I2090" s="26"/>
      <c r="J2090" s="26"/>
      <c r="K2090" s="26"/>
      <c r="L2090" s="26"/>
      <c r="M2090" s="26"/>
      <c r="N2090" s="26"/>
    </row>
    <row r="2091" spans="1:14">
      <c r="A2091" s="23"/>
      <c r="D2091" s="26"/>
      <c r="E2091" s="26"/>
      <c r="F2091" s="26"/>
      <c r="G2091" s="26"/>
      <c r="H2091" s="26"/>
      <c r="I2091" s="26"/>
      <c r="J2091" s="26"/>
      <c r="K2091" s="26"/>
      <c r="L2091" s="26"/>
      <c r="M2091" s="26"/>
      <c r="N2091" s="26"/>
    </row>
    <row r="2092" spans="1:14">
      <c r="A2092" s="23"/>
      <c r="D2092" s="26"/>
      <c r="E2092" s="26"/>
      <c r="F2092" s="26"/>
      <c r="G2092" s="26"/>
      <c r="H2092" s="26"/>
      <c r="I2092" s="26"/>
      <c r="J2092" s="26"/>
      <c r="K2092" s="26"/>
      <c r="L2092" s="26"/>
      <c r="M2092" s="26"/>
      <c r="N2092" s="26"/>
    </row>
    <row r="2093" spans="1:14">
      <c r="A2093" s="23"/>
      <c r="D2093" s="26"/>
      <c r="E2093" s="26"/>
      <c r="F2093" s="26"/>
      <c r="G2093" s="26"/>
      <c r="H2093" s="26"/>
      <c r="I2093" s="26"/>
      <c r="J2093" s="26"/>
      <c r="K2093" s="26"/>
      <c r="L2093" s="26"/>
      <c r="M2093" s="26"/>
      <c r="N2093" s="26"/>
    </row>
    <row r="2094" spans="1:14">
      <c r="A2094" s="23"/>
      <c r="D2094" s="26"/>
      <c r="E2094" s="26"/>
      <c r="F2094" s="26"/>
      <c r="G2094" s="26"/>
      <c r="H2094" s="26"/>
      <c r="I2094" s="26"/>
      <c r="J2094" s="26"/>
      <c r="K2094" s="26"/>
      <c r="L2094" s="26"/>
      <c r="M2094" s="26"/>
      <c r="N2094" s="26"/>
    </row>
    <row r="2095" spans="1:14">
      <c r="A2095" s="23"/>
      <c r="D2095" s="26"/>
      <c r="E2095" s="26"/>
      <c r="F2095" s="26"/>
      <c r="G2095" s="26"/>
      <c r="H2095" s="26"/>
      <c r="I2095" s="26"/>
      <c r="J2095" s="26"/>
      <c r="K2095" s="26"/>
      <c r="L2095" s="26"/>
      <c r="M2095" s="26"/>
      <c r="N2095" s="26"/>
    </row>
    <row r="2096" spans="1:14">
      <c r="A2096" s="23"/>
      <c r="D2096" s="26"/>
      <c r="E2096" s="26"/>
      <c r="F2096" s="26"/>
      <c r="G2096" s="26"/>
      <c r="H2096" s="26"/>
      <c r="I2096" s="26"/>
      <c r="J2096" s="26"/>
      <c r="K2096" s="26"/>
      <c r="L2096" s="26"/>
      <c r="M2096" s="26"/>
      <c r="N2096" s="26"/>
    </row>
    <row r="2097" spans="1:14">
      <c r="A2097" s="23"/>
      <c r="D2097" s="26"/>
      <c r="E2097" s="26"/>
      <c r="F2097" s="26"/>
      <c r="G2097" s="26"/>
      <c r="H2097" s="26"/>
      <c r="I2097" s="26"/>
      <c r="J2097" s="26"/>
      <c r="K2097" s="26"/>
      <c r="L2097" s="26"/>
      <c r="M2097" s="26"/>
      <c r="N2097" s="26"/>
    </row>
    <row r="2098" spans="1:14">
      <c r="A2098" s="23"/>
      <c r="D2098" s="26"/>
      <c r="E2098" s="26"/>
      <c r="F2098" s="26"/>
      <c r="G2098" s="26"/>
      <c r="H2098" s="26"/>
      <c r="I2098" s="26"/>
      <c r="J2098" s="26"/>
      <c r="K2098" s="26"/>
      <c r="L2098" s="26"/>
      <c r="M2098" s="26"/>
      <c r="N2098" s="26"/>
    </row>
    <row r="2099" spans="1:14">
      <c r="A2099" s="23"/>
      <c r="D2099" s="26"/>
      <c r="E2099" s="26"/>
      <c r="F2099" s="26"/>
      <c r="G2099" s="26"/>
      <c r="H2099" s="26"/>
      <c r="I2099" s="26"/>
      <c r="J2099" s="26"/>
      <c r="K2099" s="26"/>
      <c r="L2099" s="26"/>
      <c r="M2099" s="26"/>
      <c r="N2099" s="26"/>
    </row>
    <row r="2100" spans="1:14">
      <c r="A2100" s="23"/>
      <c r="D2100" s="26"/>
      <c r="E2100" s="26"/>
      <c r="F2100" s="26"/>
      <c r="G2100" s="26"/>
      <c r="H2100" s="26"/>
      <c r="I2100" s="26"/>
      <c r="J2100" s="26"/>
      <c r="K2100" s="26"/>
      <c r="L2100" s="26"/>
      <c r="M2100" s="26"/>
      <c r="N2100" s="26"/>
    </row>
    <row r="2101" spans="1:14">
      <c r="A2101" s="23"/>
      <c r="D2101" s="26"/>
      <c r="E2101" s="26"/>
      <c r="F2101" s="26"/>
      <c r="G2101" s="26"/>
      <c r="H2101" s="26"/>
      <c r="I2101" s="26"/>
      <c r="J2101" s="26"/>
      <c r="K2101" s="26"/>
      <c r="L2101" s="26"/>
      <c r="M2101" s="26"/>
      <c r="N2101" s="26"/>
    </row>
    <row r="2102" spans="1:14">
      <c r="A2102" s="23"/>
      <c r="D2102" s="26"/>
      <c r="E2102" s="26"/>
      <c r="F2102" s="26"/>
      <c r="G2102" s="26"/>
      <c r="H2102" s="26"/>
      <c r="I2102" s="26"/>
      <c r="J2102" s="26"/>
      <c r="K2102" s="26"/>
      <c r="L2102" s="26"/>
      <c r="M2102" s="26"/>
      <c r="N2102" s="26"/>
    </row>
    <row r="2103" spans="1:14">
      <c r="A2103" s="23"/>
      <c r="D2103" s="26"/>
      <c r="E2103" s="26"/>
      <c r="F2103" s="26"/>
      <c r="G2103" s="26"/>
      <c r="H2103" s="26"/>
      <c r="I2103" s="26"/>
      <c r="J2103" s="26"/>
      <c r="K2103" s="26"/>
      <c r="L2103" s="26"/>
      <c r="M2103" s="26"/>
      <c r="N2103" s="26"/>
    </row>
    <row r="2104" spans="1:14">
      <c r="A2104" s="23"/>
      <c r="D2104" s="26"/>
      <c r="E2104" s="26"/>
      <c r="F2104" s="26"/>
      <c r="G2104" s="26"/>
      <c r="H2104" s="26"/>
      <c r="I2104" s="26"/>
      <c r="J2104" s="26"/>
      <c r="K2104" s="26"/>
      <c r="L2104" s="26"/>
      <c r="M2104" s="26"/>
      <c r="N2104" s="26"/>
    </row>
    <row r="2105" spans="1:14">
      <c r="A2105" s="23"/>
      <c r="D2105" s="26"/>
      <c r="E2105" s="26"/>
      <c r="F2105" s="26"/>
      <c r="G2105" s="26"/>
      <c r="H2105" s="26"/>
      <c r="I2105" s="26"/>
      <c r="J2105" s="26"/>
      <c r="K2105" s="26"/>
      <c r="L2105" s="26"/>
      <c r="M2105" s="26"/>
      <c r="N2105" s="26"/>
    </row>
    <row r="2106" spans="1:14">
      <c r="A2106" s="23"/>
      <c r="D2106" s="26"/>
      <c r="E2106" s="26"/>
      <c r="F2106" s="26"/>
      <c r="G2106" s="26"/>
      <c r="H2106" s="26"/>
      <c r="I2106" s="26"/>
      <c r="J2106" s="26"/>
      <c r="K2106" s="26"/>
      <c r="L2106" s="26"/>
      <c r="M2106" s="26"/>
      <c r="N2106" s="26"/>
    </row>
    <row r="2107" spans="1:14">
      <c r="A2107" s="23"/>
      <c r="D2107" s="26"/>
      <c r="E2107" s="26"/>
      <c r="F2107" s="26"/>
      <c r="G2107" s="26"/>
      <c r="H2107" s="26"/>
      <c r="I2107" s="26"/>
      <c r="J2107" s="26"/>
      <c r="K2107" s="26"/>
      <c r="L2107" s="26"/>
      <c r="M2107" s="26"/>
      <c r="N2107" s="26"/>
    </row>
    <row r="2108" spans="1:14">
      <c r="A2108" s="23"/>
      <c r="D2108" s="26"/>
      <c r="E2108" s="26"/>
      <c r="F2108" s="26"/>
      <c r="G2108" s="26"/>
      <c r="H2108" s="26"/>
      <c r="I2108" s="26"/>
      <c r="J2108" s="26"/>
      <c r="K2108" s="26"/>
      <c r="L2108" s="26"/>
      <c r="M2108" s="26"/>
      <c r="N2108" s="26"/>
    </row>
    <row r="2109" spans="1:14">
      <c r="A2109" s="23"/>
      <c r="D2109" s="26"/>
      <c r="E2109" s="26"/>
      <c r="F2109" s="26"/>
      <c r="G2109" s="26"/>
      <c r="H2109" s="26"/>
      <c r="I2109" s="26"/>
      <c r="J2109" s="26"/>
      <c r="K2109" s="26"/>
      <c r="L2109" s="26"/>
      <c r="M2109" s="26"/>
      <c r="N2109" s="26"/>
    </row>
    <row r="2110" spans="1:14">
      <c r="A2110" s="23"/>
      <c r="D2110" s="26"/>
      <c r="E2110" s="26"/>
      <c r="F2110" s="26"/>
      <c r="G2110" s="26"/>
      <c r="H2110" s="26"/>
      <c r="I2110" s="26"/>
      <c r="J2110" s="26"/>
      <c r="K2110" s="26"/>
      <c r="L2110" s="26"/>
      <c r="M2110" s="26"/>
      <c r="N2110" s="26"/>
    </row>
    <row r="2111" spans="1:14">
      <c r="A2111" s="23"/>
      <c r="D2111" s="26"/>
      <c r="E2111" s="26"/>
      <c r="F2111" s="26"/>
      <c r="G2111" s="26"/>
      <c r="H2111" s="26"/>
      <c r="I2111" s="26"/>
      <c r="J2111" s="26"/>
      <c r="K2111" s="26"/>
      <c r="L2111" s="26"/>
      <c r="M2111" s="26"/>
      <c r="N2111" s="26"/>
    </row>
    <row r="2112" spans="1:14">
      <c r="A2112" s="23"/>
      <c r="D2112" s="26"/>
      <c r="E2112" s="26"/>
      <c r="F2112" s="26"/>
      <c r="G2112" s="26"/>
      <c r="H2112" s="26"/>
      <c r="I2112" s="26"/>
      <c r="J2112" s="26"/>
      <c r="K2112" s="26"/>
      <c r="L2112" s="26"/>
      <c r="M2112" s="26"/>
      <c r="N2112" s="26"/>
    </row>
    <row r="2113" spans="1:14">
      <c r="A2113" s="23"/>
      <c r="D2113" s="26"/>
      <c r="E2113" s="26"/>
      <c r="F2113" s="26"/>
      <c r="G2113" s="26"/>
      <c r="H2113" s="26"/>
      <c r="I2113" s="26"/>
      <c r="J2113" s="26"/>
      <c r="K2113" s="26"/>
      <c r="L2113" s="26"/>
      <c r="M2113" s="26"/>
      <c r="N2113" s="26"/>
    </row>
    <row r="2114" spans="1:14">
      <c r="A2114" s="23"/>
      <c r="D2114" s="26"/>
      <c r="E2114" s="26"/>
      <c r="F2114" s="26"/>
      <c r="G2114" s="26"/>
      <c r="H2114" s="26"/>
      <c r="I2114" s="26"/>
      <c r="J2114" s="26"/>
      <c r="K2114" s="26"/>
      <c r="L2114" s="26"/>
      <c r="M2114" s="26"/>
      <c r="N2114" s="26"/>
    </row>
    <row r="2115" spans="1:14">
      <c r="A2115" s="23"/>
      <c r="D2115" s="26"/>
      <c r="E2115" s="26"/>
      <c r="F2115" s="26"/>
      <c r="G2115" s="26"/>
      <c r="H2115" s="26"/>
      <c r="I2115" s="26"/>
      <c r="J2115" s="26"/>
      <c r="K2115" s="26"/>
      <c r="L2115" s="26"/>
      <c r="M2115" s="26"/>
      <c r="N2115" s="26"/>
    </row>
    <row r="2116" spans="1:14">
      <c r="A2116" s="23"/>
      <c r="D2116" s="26"/>
      <c r="E2116" s="26"/>
      <c r="F2116" s="26"/>
      <c r="G2116" s="26"/>
      <c r="H2116" s="26"/>
      <c r="I2116" s="26"/>
      <c r="J2116" s="26"/>
      <c r="K2116" s="26"/>
      <c r="L2116" s="26"/>
      <c r="M2116" s="26"/>
      <c r="N2116" s="26"/>
    </row>
    <row r="2117" spans="1:14">
      <c r="A2117" s="23"/>
      <c r="D2117" s="26"/>
      <c r="E2117" s="26"/>
      <c r="F2117" s="26"/>
      <c r="G2117" s="26"/>
      <c r="H2117" s="26"/>
      <c r="I2117" s="26"/>
      <c r="J2117" s="26"/>
      <c r="K2117" s="26"/>
      <c r="L2117" s="26"/>
      <c r="M2117" s="26"/>
      <c r="N2117" s="26"/>
    </row>
    <row r="2118" spans="1:14">
      <c r="A2118" s="23"/>
      <c r="D2118" s="26"/>
      <c r="E2118" s="26"/>
      <c r="F2118" s="26"/>
      <c r="G2118" s="26"/>
      <c r="H2118" s="26"/>
      <c r="I2118" s="26"/>
      <c r="J2118" s="26"/>
      <c r="K2118" s="26"/>
      <c r="L2118" s="26"/>
      <c r="M2118" s="26"/>
      <c r="N2118" s="26"/>
    </row>
    <row r="2119" spans="1:14">
      <c r="A2119" s="23"/>
      <c r="D2119" s="26"/>
      <c r="E2119" s="26"/>
      <c r="F2119" s="26"/>
      <c r="G2119" s="26"/>
      <c r="H2119" s="26"/>
      <c r="I2119" s="26"/>
      <c r="J2119" s="26"/>
      <c r="K2119" s="26"/>
      <c r="L2119" s="26"/>
      <c r="M2119" s="26"/>
      <c r="N2119" s="26"/>
    </row>
    <row r="2120" spans="1:14">
      <c r="A2120" s="23"/>
      <c r="D2120" s="26"/>
      <c r="E2120" s="26"/>
      <c r="F2120" s="26"/>
      <c r="G2120" s="26"/>
      <c r="H2120" s="26"/>
      <c r="I2120" s="26"/>
      <c r="J2120" s="26"/>
      <c r="K2120" s="26"/>
      <c r="L2120" s="26"/>
      <c r="M2120" s="26"/>
      <c r="N2120" s="26"/>
    </row>
    <row r="2121" spans="1:14">
      <c r="A2121" s="23"/>
      <c r="D2121" s="26"/>
      <c r="E2121" s="26"/>
      <c r="F2121" s="26"/>
      <c r="G2121" s="26"/>
      <c r="H2121" s="26"/>
      <c r="I2121" s="26"/>
      <c r="J2121" s="26"/>
      <c r="K2121" s="26"/>
      <c r="L2121" s="26"/>
      <c r="M2121" s="26"/>
      <c r="N2121" s="26"/>
    </row>
    <row r="2122" spans="1:14">
      <c r="A2122" s="23"/>
      <c r="D2122" s="26"/>
      <c r="E2122" s="26"/>
      <c r="F2122" s="26"/>
      <c r="G2122" s="26"/>
      <c r="H2122" s="26"/>
      <c r="I2122" s="26"/>
      <c r="J2122" s="26"/>
      <c r="K2122" s="26"/>
      <c r="L2122" s="26"/>
      <c r="M2122" s="26"/>
      <c r="N2122" s="26"/>
    </row>
    <row r="2123" spans="1:14">
      <c r="A2123" s="23"/>
      <c r="D2123" s="26"/>
      <c r="E2123" s="26"/>
      <c r="F2123" s="26"/>
      <c r="G2123" s="26"/>
      <c r="H2123" s="26"/>
      <c r="I2123" s="26"/>
      <c r="J2123" s="26"/>
      <c r="K2123" s="26"/>
      <c r="L2123" s="26"/>
      <c r="M2123" s="26"/>
      <c r="N2123" s="26"/>
    </row>
    <row r="2124" spans="1:14">
      <c r="A2124" s="23"/>
      <c r="D2124" s="26"/>
      <c r="E2124" s="26"/>
      <c r="F2124" s="26"/>
      <c r="G2124" s="26"/>
      <c r="H2124" s="26"/>
      <c r="I2124" s="26"/>
      <c r="J2124" s="26"/>
      <c r="K2124" s="26"/>
      <c r="L2124" s="26"/>
      <c r="M2124" s="26"/>
      <c r="N2124" s="26"/>
    </row>
    <row r="2125" spans="1:14">
      <c r="A2125" s="23"/>
      <c r="D2125" s="26"/>
      <c r="E2125" s="26"/>
      <c r="F2125" s="26"/>
      <c r="G2125" s="26"/>
      <c r="H2125" s="26"/>
      <c r="I2125" s="26"/>
      <c r="J2125" s="26"/>
      <c r="K2125" s="26"/>
      <c r="L2125" s="26"/>
      <c r="M2125" s="26"/>
      <c r="N2125" s="26"/>
    </row>
    <row r="2126" spans="1:14">
      <c r="A2126" s="23"/>
      <c r="D2126" s="26"/>
      <c r="E2126" s="26"/>
      <c r="F2126" s="26"/>
      <c r="G2126" s="26"/>
      <c r="H2126" s="26"/>
      <c r="I2126" s="26"/>
      <c r="J2126" s="26"/>
      <c r="K2126" s="26"/>
      <c r="L2126" s="26"/>
      <c r="M2126" s="26"/>
      <c r="N2126" s="26"/>
    </row>
    <row r="2127" spans="1:14">
      <c r="A2127" s="23"/>
      <c r="D2127" s="26"/>
      <c r="E2127" s="26"/>
      <c r="F2127" s="26"/>
      <c r="G2127" s="26"/>
      <c r="H2127" s="26"/>
      <c r="I2127" s="26"/>
      <c r="J2127" s="26"/>
      <c r="K2127" s="26"/>
      <c r="L2127" s="26"/>
      <c r="M2127" s="26"/>
      <c r="N2127" s="26"/>
    </row>
    <row r="2128" spans="1:14">
      <c r="A2128" s="23"/>
      <c r="D2128" s="26"/>
      <c r="E2128" s="26"/>
      <c r="F2128" s="26"/>
      <c r="G2128" s="26"/>
      <c r="H2128" s="26"/>
      <c r="I2128" s="26"/>
      <c r="J2128" s="26"/>
      <c r="K2128" s="26"/>
      <c r="L2128" s="26"/>
      <c r="M2128" s="26"/>
      <c r="N2128" s="26"/>
    </row>
    <row r="2129" spans="1:14">
      <c r="A2129" s="23"/>
      <c r="D2129" s="26"/>
      <c r="E2129" s="26"/>
      <c r="F2129" s="26"/>
      <c r="G2129" s="26"/>
      <c r="H2129" s="26"/>
      <c r="I2129" s="26"/>
      <c r="J2129" s="26"/>
      <c r="K2129" s="26"/>
      <c r="L2129" s="26"/>
      <c r="M2129" s="26"/>
      <c r="N2129" s="26"/>
    </row>
    <row r="2130" spans="1:14">
      <c r="A2130" s="23"/>
      <c r="D2130" s="26"/>
      <c r="E2130" s="26"/>
      <c r="F2130" s="26"/>
      <c r="G2130" s="26"/>
      <c r="H2130" s="26"/>
      <c r="I2130" s="26"/>
      <c r="J2130" s="26"/>
      <c r="K2130" s="26"/>
      <c r="L2130" s="26"/>
      <c r="M2130" s="26"/>
      <c r="N2130" s="26"/>
    </row>
    <row r="2131" spans="1:14">
      <c r="A2131" s="23"/>
      <c r="D2131" s="26"/>
      <c r="E2131" s="26"/>
      <c r="F2131" s="26"/>
      <c r="G2131" s="26"/>
      <c r="H2131" s="26"/>
      <c r="I2131" s="26"/>
      <c r="J2131" s="26"/>
      <c r="K2131" s="26"/>
      <c r="L2131" s="26"/>
      <c r="M2131" s="26"/>
      <c r="N2131" s="26"/>
    </row>
    <row r="2132" spans="1:14">
      <c r="A2132" s="23"/>
      <c r="D2132" s="26"/>
      <c r="E2132" s="26"/>
      <c r="F2132" s="26"/>
      <c r="G2132" s="26"/>
      <c r="H2132" s="26"/>
      <c r="I2132" s="26"/>
      <c r="J2132" s="26"/>
      <c r="K2132" s="26"/>
      <c r="L2132" s="26"/>
      <c r="M2132" s="26"/>
      <c r="N2132" s="26"/>
    </row>
    <row r="2133" spans="1:14">
      <c r="A2133" s="23"/>
      <c r="D2133" s="26"/>
      <c r="E2133" s="26"/>
      <c r="F2133" s="26"/>
      <c r="G2133" s="26"/>
      <c r="H2133" s="26"/>
      <c r="I2133" s="26"/>
      <c r="J2133" s="26"/>
      <c r="K2133" s="26"/>
      <c r="L2133" s="26"/>
      <c r="M2133" s="26"/>
      <c r="N2133" s="26"/>
    </row>
    <row r="2134" spans="1:14">
      <c r="A2134" s="23"/>
      <c r="D2134" s="26"/>
      <c r="E2134" s="26"/>
      <c r="F2134" s="26"/>
      <c r="G2134" s="26"/>
      <c r="H2134" s="26"/>
      <c r="I2134" s="26"/>
      <c r="J2134" s="26"/>
      <c r="K2134" s="26"/>
      <c r="L2134" s="26"/>
      <c r="M2134" s="26"/>
      <c r="N2134" s="26"/>
    </row>
    <row r="2135" spans="1:14">
      <c r="A2135" s="23"/>
      <c r="D2135" s="26"/>
      <c r="E2135" s="26"/>
      <c r="F2135" s="26"/>
      <c r="G2135" s="26"/>
      <c r="H2135" s="26"/>
      <c r="I2135" s="26"/>
      <c r="J2135" s="26"/>
      <c r="K2135" s="26"/>
      <c r="L2135" s="26"/>
      <c r="M2135" s="26"/>
      <c r="N2135" s="26"/>
    </row>
    <row r="2136" spans="1:14">
      <c r="A2136" s="23"/>
      <c r="D2136" s="26"/>
      <c r="E2136" s="26"/>
      <c r="F2136" s="26"/>
      <c r="G2136" s="26"/>
      <c r="H2136" s="26"/>
      <c r="I2136" s="26"/>
      <c r="J2136" s="26"/>
      <c r="K2136" s="26"/>
      <c r="L2136" s="26"/>
      <c r="M2136" s="26"/>
      <c r="N2136" s="26"/>
    </row>
    <row r="2137" spans="1:14">
      <c r="A2137" s="23"/>
      <c r="D2137" s="26"/>
      <c r="E2137" s="26"/>
      <c r="F2137" s="26"/>
      <c r="G2137" s="26"/>
      <c r="H2137" s="26"/>
      <c r="I2137" s="26"/>
      <c r="J2137" s="26"/>
      <c r="K2137" s="26"/>
      <c r="L2137" s="26"/>
      <c r="M2137" s="26"/>
      <c r="N2137" s="26"/>
    </row>
    <row r="2138" spans="1:14">
      <c r="A2138" s="23"/>
      <c r="D2138" s="26"/>
      <c r="E2138" s="26"/>
      <c r="F2138" s="26"/>
      <c r="G2138" s="26"/>
      <c r="H2138" s="26"/>
      <c r="I2138" s="26"/>
      <c r="J2138" s="26"/>
      <c r="K2138" s="26"/>
      <c r="L2138" s="26"/>
      <c r="M2138" s="26"/>
      <c r="N2138" s="26"/>
    </row>
    <row r="2139" spans="1:14">
      <c r="A2139" s="23"/>
      <c r="D2139" s="26"/>
      <c r="E2139" s="26"/>
      <c r="F2139" s="26"/>
      <c r="G2139" s="26"/>
      <c r="H2139" s="26"/>
      <c r="I2139" s="26"/>
      <c r="J2139" s="26"/>
      <c r="K2139" s="26"/>
      <c r="L2139" s="26"/>
      <c r="M2139" s="26"/>
      <c r="N2139" s="26"/>
    </row>
    <row r="2140" spans="1:14">
      <c r="A2140" s="23"/>
      <c r="D2140" s="26"/>
      <c r="E2140" s="26"/>
      <c r="F2140" s="26"/>
      <c r="G2140" s="26"/>
      <c r="H2140" s="26"/>
      <c r="I2140" s="26"/>
      <c r="J2140" s="26"/>
      <c r="K2140" s="26"/>
      <c r="L2140" s="26"/>
      <c r="M2140" s="26"/>
      <c r="N2140" s="26"/>
    </row>
    <row r="2141" spans="1:14">
      <c r="A2141" s="23"/>
      <c r="D2141" s="26"/>
      <c r="E2141" s="26"/>
      <c r="F2141" s="26"/>
      <c r="G2141" s="26"/>
      <c r="H2141" s="26"/>
      <c r="I2141" s="26"/>
      <c r="J2141" s="26"/>
      <c r="K2141" s="26"/>
      <c r="L2141" s="26"/>
      <c r="M2141" s="26"/>
      <c r="N2141" s="26"/>
    </row>
    <row r="2142" spans="1:14">
      <c r="A2142" s="23"/>
      <c r="D2142" s="26"/>
      <c r="E2142" s="26"/>
      <c r="F2142" s="26"/>
      <c r="G2142" s="26"/>
      <c r="H2142" s="26"/>
      <c r="I2142" s="26"/>
      <c r="J2142" s="26"/>
      <c r="K2142" s="26"/>
      <c r="L2142" s="26"/>
      <c r="M2142" s="26"/>
      <c r="N2142" s="26"/>
    </row>
    <row r="2143" spans="1:14">
      <c r="A2143" s="23"/>
      <c r="D2143" s="26"/>
      <c r="E2143" s="26"/>
      <c r="F2143" s="26"/>
      <c r="G2143" s="26"/>
      <c r="H2143" s="26"/>
      <c r="I2143" s="26"/>
      <c r="J2143" s="26"/>
      <c r="K2143" s="26"/>
      <c r="L2143" s="26"/>
      <c r="M2143" s="26"/>
      <c r="N2143" s="26"/>
    </row>
    <row r="2144" spans="1:14">
      <c r="A2144" s="23"/>
      <c r="D2144" s="26"/>
      <c r="E2144" s="26"/>
      <c r="F2144" s="26"/>
      <c r="G2144" s="26"/>
      <c r="H2144" s="26"/>
      <c r="I2144" s="26"/>
      <c r="J2144" s="26"/>
      <c r="K2144" s="26"/>
      <c r="L2144" s="26"/>
      <c r="M2144" s="26"/>
      <c r="N2144" s="26"/>
    </row>
    <row r="2145" spans="1:14">
      <c r="A2145" s="23"/>
      <c r="D2145" s="26"/>
      <c r="E2145" s="26"/>
      <c r="F2145" s="26"/>
      <c r="G2145" s="26"/>
      <c r="H2145" s="26"/>
      <c r="I2145" s="26"/>
      <c r="J2145" s="26"/>
      <c r="K2145" s="26"/>
      <c r="L2145" s="26"/>
      <c r="M2145" s="26"/>
      <c r="N2145" s="26"/>
    </row>
    <row r="2146" spans="1:14">
      <c r="A2146" s="23"/>
      <c r="D2146" s="26"/>
      <c r="E2146" s="26"/>
      <c r="F2146" s="26"/>
      <c r="G2146" s="26"/>
      <c r="H2146" s="26"/>
      <c r="I2146" s="26"/>
      <c r="J2146" s="26"/>
      <c r="K2146" s="26"/>
      <c r="L2146" s="26"/>
      <c r="M2146" s="26"/>
      <c r="N2146" s="26"/>
    </row>
    <row r="2147" spans="1:14">
      <c r="A2147" s="23"/>
      <c r="D2147" s="26"/>
      <c r="E2147" s="26"/>
      <c r="F2147" s="26"/>
      <c r="G2147" s="26"/>
      <c r="H2147" s="26"/>
      <c r="I2147" s="26"/>
      <c r="J2147" s="26"/>
      <c r="K2147" s="26"/>
      <c r="L2147" s="26"/>
      <c r="M2147" s="26"/>
      <c r="N2147" s="26"/>
    </row>
    <row r="2148" spans="1:14">
      <c r="A2148" s="23"/>
      <c r="D2148" s="26"/>
      <c r="E2148" s="26"/>
      <c r="F2148" s="26"/>
      <c r="G2148" s="26"/>
      <c r="H2148" s="26"/>
      <c r="I2148" s="26"/>
      <c r="J2148" s="26"/>
      <c r="K2148" s="26"/>
      <c r="L2148" s="26"/>
      <c r="M2148" s="26"/>
      <c r="N2148" s="26"/>
    </row>
    <row r="2149" spans="1:14">
      <c r="A2149" s="23"/>
      <c r="D2149" s="26"/>
      <c r="E2149" s="26"/>
      <c r="F2149" s="26"/>
      <c r="G2149" s="26"/>
      <c r="H2149" s="26"/>
      <c r="I2149" s="26"/>
      <c r="J2149" s="26"/>
      <c r="K2149" s="26"/>
      <c r="L2149" s="26"/>
      <c r="M2149" s="26"/>
      <c r="N2149" s="26"/>
    </row>
    <row r="2150" spans="1:14">
      <c r="A2150" s="23"/>
      <c r="D2150" s="26"/>
      <c r="E2150" s="26"/>
      <c r="F2150" s="26"/>
      <c r="G2150" s="26"/>
      <c r="H2150" s="26"/>
      <c r="I2150" s="26"/>
      <c r="J2150" s="26"/>
      <c r="K2150" s="26"/>
      <c r="L2150" s="26"/>
      <c r="M2150" s="26"/>
      <c r="N2150" s="26"/>
    </row>
    <row r="2151" spans="1:14">
      <c r="A2151" s="23"/>
      <c r="D2151" s="26"/>
      <c r="E2151" s="26"/>
      <c r="F2151" s="26"/>
      <c r="G2151" s="26"/>
      <c r="H2151" s="26"/>
      <c r="I2151" s="26"/>
      <c r="J2151" s="26"/>
      <c r="K2151" s="26"/>
      <c r="L2151" s="26"/>
      <c r="M2151" s="26"/>
      <c r="N2151" s="26"/>
    </row>
    <row r="2152" spans="1:14">
      <c r="A2152" s="23"/>
      <c r="D2152" s="26"/>
      <c r="E2152" s="26"/>
      <c r="F2152" s="26"/>
      <c r="G2152" s="26"/>
      <c r="H2152" s="26"/>
      <c r="I2152" s="26"/>
      <c r="J2152" s="26"/>
      <c r="K2152" s="26"/>
      <c r="L2152" s="26"/>
      <c r="M2152" s="26"/>
      <c r="N2152" s="26"/>
    </row>
    <row r="2153" spans="1:14">
      <c r="A2153" s="23"/>
      <c r="D2153" s="26"/>
      <c r="E2153" s="26"/>
      <c r="F2153" s="26"/>
      <c r="G2153" s="26"/>
      <c r="H2153" s="26"/>
      <c r="I2153" s="26"/>
      <c r="J2153" s="26"/>
      <c r="K2153" s="26"/>
      <c r="L2153" s="26"/>
      <c r="M2153" s="26"/>
      <c r="N2153" s="26"/>
    </row>
    <row r="2154" spans="1:14">
      <c r="A2154" s="23"/>
      <c r="D2154" s="26"/>
      <c r="E2154" s="26"/>
      <c r="F2154" s="26"/>
      <c r="G2154" s="26"/>
      <c r="H2154" s="26"/>
      <c r="I2154" s="26"/>
      <c r="J2154" s="26"/>
      <c r="K2154" s="26"/>
      <c r="L2154" s="26"/>
      <c r="M2154" s="26"/>
      <c r="N2154" s="26"/>
    </row>
    <row r="2155" spans="1:14">
      <c r="A2155" s="23"/>
      <c r="D2155" s="26"/>
      <c r="E2155" s="26"/>
      <c r="F2155" s="26"/>
      <c r="G2155" s="26"/>
      <c r="H2155" s="26"/>
      <c r="I2155" s="26"/>
      <c r="J2155" s="26"/>
      <c r="K2155" s="26"/>
      <c r="L2155" s="26"/>
      <c r="M2155" s="26"/>
      <c r="N2155" s="26"/>
    </row>
    <row r="2156" spans="1:14">
      <c r="A2156" s="23"/>
      <c r="D2156" s="26"/>
      <c r="E2156" s="26"/>
      <c r="F2156" s="26"/>
      <c r="G2156" s="26"/>
      <c r="H2156" s="26"/>
      <c r="I2156" s="26"/>
      <c r="J2156" s="26"/>
      <c r="K2156" s="26"/>
      <c r="L2156" s="26"/>
      <c r="M2156" s="26"/>
      <c r="N2156" s="26"/>
    </row>
    <row r="2157" spans="1:14">
      <c r="A2157" s="23"/>
      <c r="D2157" s="26"/>
      <c r="E2157" s="26"/>
      <c r="F2157" s="26"/>
      <c r="G2157" s="26"/>
      <c r="H2157" s="26"/>
      <c r="I2157" s="26"/>
      <c r="J2157" s="26"/>
      <c r="K2157" s="26"/>
      <c r="L2157" s="26"/>
      <c r="M2157" s="26"/>
      <c r="N2157" s="26"/>
    </row>
    <row r="2158" spans="1:14">
      <c r="A2158" s="23"/>
      <c r="D2158" s="26"/>
      <c r="E2158" s="26"/>
      <c r="F2158" s="26"/>
      <c r="G2158" s="26"/>
      <c r="H2158" s="26"/>
      <c r="I2158" s="26"/>
      <c r="J2158" s="26"/>
      <c r="K2158" s="26"/>
      <c r="L2158" s="26"/>
      <c r="M2158" s="26"/>
      <c r="N2158" s="26"/>
    </row>
    <row r="2159" spans="1:14">
      <c r="A2159" s="23"/>
      <c r="D2159" s="26"/>
      <c r="E2159" s="26"/>
      <c r="F2159" s="26"/>
      <c r="G2159" s="26"/>
      <c r="H2159" s="26"/>
      <c r="I2159" s="26"/>
      <c r="J2159" s="26"/>
      <c r="K2159" s="26"/>
      <c r="L2159" s="26"/>
      <c r="M2159" s="26"/>
      <c r="N2159" s="26"/>
    </row>
    <row r="2160" spans="1:14">
      <c r="A2160" s="23"/>
      <c r="D2160" s="26"/>
      <c r="E2160" s="26"/>
      <c r="F2160" s="26"/>
      <c r="G2160" s="26"/>
      <c r="H2160" s="26"/>
      <c r="I2160" s="26"/>
      <c r="J2160" s="26"/>
      <c r="K2160" s="26"/>
      <c r="L2160" s="26"/>
      <c r="M2160" s="26"/>
      <c r="N2160" s="26"/>
    </row>
    <row r="2161" spans="1:14">
      <c r="A2161" s="23"/>
      <c r="D2161" s="26"/>
      <c r="E2161" s="26"/>
      <c r="F2161" s="26"/>
      <c r="G2161" s="26"/>
      <c r="H2161" s="26"/>
      <c r="I2161" s="26"/>
      <c r="J2161" s="26"/>
      <c r="K2161" s="26"/>
      <c r="L2161" s="26"/>
      <c r="M2161" s="26"/>
      <c r="N2161" s="26"/>
    </row>
    <row r="2162" spans="1:14">
      <c r="A2162" s="23"/>
      <c r="D2162" s="26"/>
      <c r="E2162" s="26"/>
      <c r="F2162" s="26"/>
      <c r="G2162" s="26"/>
      <c r="H2162" s="26"/>
      <c r="I2162" s="26"/>
      <c r="J2162" s="26"/>
      <c r="K2162" s="26"/>
      <c r="L2162" s="26"/>
      <c r="M2162" s="26"/>
      <c r="N2162" s="26"/>
    </row>
    <row r="2163" spans="1:14">
      <c r="A2163" s="23"/>
      <c r="D2163" s="26"/>
      <c r="E2163" s="26"/>
      <c r="F2163" s="26"/>
      <c r="G2163" s="26"/>
      <c r="H2163" s="26"/>
      <c r="I2163" s="26"/>
      <c r="J2163" s="26"/>
      <c r="K2163" s="26"/>
      <c r="L2163" s="26"/>
      <c r="M2163" s="26"/>
      <c r="N2163" s="26"/>
    </row>
    <row r="2164" spans="1:14">
      <c r="A2164" s="23"/>
      <c r="D2164" s="26"/>
      <c r="E2164" s="26"/>
      <c r="F2164" s="26"/>
      <c r="G2164" s="26"/>
      <c r="H2164" s="26"/>
      <c r="I2164" s="26"/>
      <c r="J2164" s="26"/>
      <c r="K2164" s="26"/>
      <c r="L2164" s="26"/>
      <c r="M2164" s="26"/>
      <c r="N2164" s="26"/>
    </row>
    <row r="2165" spans="1:14">
      <c r="A2165" s="23"/>
      <c r="D2165" s="26"/>
      <c r="E2165" s="26"/>
      <c r="F2165" s="26"/>
      <c r="G2165" s="26"/>
      <c r="H2165" s="26"/>
      <c r="I2165" s="26"/>
      <c r="J2165" s="26"/>
      <c r="K2165" s="26"/>
      <c r="L2165" s="26"/>
      <c r="M2165" s="26"/>
      <c r="N2165" s="26"/>
    </row>
    <row r="2166" spans="1:14">
      <c r="A2166" s="23"/>
      <c r="D2166" s="26"/>
      <c r="E2166" s="26"/>
      <c r="F2166" s="26"/>
      <c r="G2166" s="26"/>
      <c r="H2166" s="26"/>
      <c r="I2166" s="26"/>
      <c r="J2166" s="26"/>
      <c r="K2166" s="26"/>
      <c r="L2166" s="26"/>
      <c r="M2166" s="26"/>
      <c r="N2166" s="26"/>
    </row>
    <row r="2167" spans="1:14">
      <c r="A2167" s="23"/>
      <c r="D2167" s="26"/>
      <c r="E2167" s="26"/>
      <c r="F2167" s="26"/>
      <c r="G2167" s="26"/>
      <c r="H2167" s="26"/>
      <c r="I2167" s="26"/>
      <c r="J2167" s="26"/>
      <c r="K2167" s="26"/>
      <c r="L2167" s="26"/>
      <c r="M2167" s="26"/>
      <c r="N2167" s="26"/>
    </row>
    <row r="2168" spans="1:14">
      <c r="A2168" s="23"/>
      <c r="D2168" s="26"/>
      <c r="E2168" s="26"/>
      <c r="F2168" s="26"/>
      <c r="G2168" s="26"/>
      <c r="H2168" s="26"/>
      <c r="I2168" s="26"/>
      <c r="J2168" s="26"/>
      <c r="K2168" s="26"/>
      <c r="L2168" s="26"/>
      <c r="M2168" s="26"/>
      <c r="N2168" s="26"/>
    </row>
    <row r="2169" spans="1:14">
      <c r="A2169" s="23"/>
      <c r="D2169" s="26"/>
      <c r="E2169" s="26"/>
      <c r="F2169" s="26"/>
      <c r="G2169" s="26"/>
      <c r="H2169" s="26"/>
      <c r="I2169" s="26"/>
      <c r="J2169" s="26"/>
      <c r="K2169" s="26"/>
      <c r="L2169" s="26"/>
      <c r="M2169" s="26"/>
      <c r="N2169" s="26"/>
    </row>
    <row r="2170" spans="1:14">
      <c r="A2170" s="23"/>
      <c r="D2170" s="26"/>
      <c r="E2170" s="26"/>
      <c r="F2170" s="26"/>
      <c r="G2170" s="26"/>
      <c r="H2170" s="26"/>
      <c r="I2170" s="26"/>
      <c r="J2170" s="26"/>
      <c r="K2170" s="26"/>
      <c r="L2170" s="26"/>
      <c r="M2170" s="26"/>
      <c r="N2170" s="26"/>
    </row>
    <row r="2171" spans="1:14">
      <c r="A2171" s="23"/>
      <c r="D2171" s="26"/>
      <c r="E2171" s="26"/>
      <c r="F2171" s="26"/>
      <c r="G2171" s="26"/>
      <c r="H2171" s="26"/>
      <c r="I2171" s="26"/>
      <c r="J2171" s="26"/>
      <c r="K2171" s="26"/>
      <c r="L2171" s="26"/>
      <c r="M2171" s="26"/>
      <c r="N2171" s="26"/>
    </row>
    <row r="2172" spans="1:14">
      <c r="A2172" s="23"/>
      <c r="D2172" s="26"/>
      <c r="E2172" s="26"/>
      <c r="F2172" s="26"/>
      <c r="G2172" s="26"/>
      <c r="H2172" s="26"/>
      <c r="I2172" s="26"/>
      <c r="J2172" s="26"/>
      <c r="K2172" s="26"/>
      <c r="L2172" s="26"/>
      <c r="M2172" s="26"/>
      <c r="N2172" s="26"/>
    </row>
    <row r="2173" spans="1:14">
      <c r="A2173" s="23"/>
      <c r="D2173" s="26"/>
      <c r="E2173" s="26"/>
      <c r="F2173" s="26"/>
      <c r="G2173" s="26"/>
      <c r="H2173" s="26"/>
      <c r="I2173" s="26"/>
      <c r="J2173" s="26"/>
      <c r="K2173" s="26"/>
      <c r="L2173" s="26"/>
      <c r="M2173" s="26"/>
      <c r="N2173" s="26"/>
    </row>
    <row r="2174" spans="1:14">
      <c r="A2174" s="23"/>
      <c r="D2174" s="26"/>
      <c r="E2174" s="26"/>
      <c r="F2174" s="26"/>
      <c r="G2174" s="26"/>
      <c r="H2174" s="26"/>
      <c r="I2174" s="26"/>
      <c r="J2174" s="26"/>
      <c r="K2174" s="26"/>
      <c r="L2174" s="26"/>
      <c r="M2174" s="26"/>
      <c r="N2174" s="26"/>
    </row>
    <row r="2175" spans="1:14">
      <c r="A2175" s="23"/>
      <c r="D2175" s="26"/>
      <c r="E2175" s="26"/>
      <c r="F2175" s="26"/>
      <c r="G2175" s="26"/>
      <c r="H2175" s="26"/>
      <c r="I2175" s="26"/>
      <c r="J2175" s="26"/>
      <c r="K2175" s="26"/>
      <c r="L2175" s="26"/>
      <c r="M2175" s="26"/>
      <c r="N2175" s="26"/>
    </row>
    <row r="2176" spans="1:14">
      <c r="A2176" s="23"/>
      <c r="D2176" s="26"/>
      <c r="E2176" s="26"/>
      <c r="F2176" s="26"/>
      <c r="G2176" s="26"/>
      <c r="H2176" s="26"/>
      <c r="I2176" s="26"/>
      <c r="J2176" s="26"/>
      <c r="K2176" s="26"/>
      <c r="L2176" s="26"/>
      <c r="M2176" s="26"/>
      <c r="N2176" s="26"/>
    </row>
    <row r="2177" spans="1:14">
      <c r="A2177" s="23"/>
      <c r="D2177" s="26"/>
      <c r="E2177" s="26"/>
      <c r="F2177" s="26"/>
      <c r="G2177" s="26"/>
      <c r="H2177" s="26"/>
      <c r="I2177" s="26"/>
      <c r="J2177" s="26"/>
      <c r="K2177" s="26"/>
      <c r="L2177" s="26"/>
      <c r="M2177" s="26"/>
      <c r="N2177" s="26"/>
    </row>
    <row r="2178" spans="1:14">
      <c r="A2178" s="23"/>
      <c r="D2178" s="26"/>
      <c r="E2178" s="26"/>
      <c r="F2178" s="26"/>
      <c r="G2178" s="26"/>
      <c r="H2178" s="26"/>
      <c r="I2178" s="26"/>
      <c r="J2178" s="26"/>
      <c r="K2178" s="26"/>
      <c r="L2178" s="26"/>
      <c r="M2178" s="26"/>
      <c r="N2178" s="26"/>
    </row>
    <row r="2179" spans="1:14">
      <c r="A2179" s="23"/>
      <c r="D2179" s="26"/>
      <c r="E2179" s="26"/>
      <c r="F2179" s="26"/>
      <c r="G2179" s="26"/>
      <c r="H2179" s="26"/>
      <c r="I2179" s="26"/>
      <c r="J2179" s="26"/>
      <c r="K2179" s="26"/>
      <c r="L2179" s="26"/>
      <c r="M2179" s="26"/>
      <c r="N2179" s="26"/>
    </row>
    <row r="2180" spans="1:14">
      <c r="A2180" s="23"/>
      <c r="D2180" s="26"/>
      <c r="E2180" s="26"/>
      <c r="F2180" s="26"/>
      <c r="G2180" s="26"/>
      <c r="H2180" s="26"/>
      <c r="I2180" s="26"/>
      <c r="J2180" s="26"/>
      <c r="K2180" s="26"/>
      <c r="L2180" s="26"/>
      <c r="M2180" s="26"/>
      <c r="N2180" s="26"/>
    </row>
    <row r="2181" spans="1:14">
      <c r="A2181" s="23"/>
      <c r="D2181" s="26"/>
      <c r="E2181" s="26"/>
      <c r="F2181" s="26"/>
      <c r="G2181" s="26"/>
      <c r="H2181" s="26"/>
      <c r="I2181" s="26"/>
      <c r="J2181" s="26"/>
      <c r="K2181" s="26"/>
      <c r="L2181" s="26"/>
      <c r="M2181" s="26"/>
      <c r="N2181" s="26"/>
    </row>
    <row r="2182" spans="1:14">
      <c r="A2182" s="23"/>
      <c r="D2182" s="26"/>
      <c r="E2182" s="26"/>
      <c r="F2182" s="26"/>
      <c r="G2182" s="26"/>
      <c r="H2182" s="26"/>
      <c r="I2182" s="26"/>
      <c r="J2182" s="26"/>
      <c r="K2182" s="26"/>
      <c r="L2182" s="26"/>
      <c r="M2182" s="26"/>
      <c r="N2182" s="26"/>
    </row>
    <row r="2183" spans="1:14">
      <c r="A2183" s="23"/>
      <c r="D2183" s="26"/>
      <c r="E2183" s="26"/>
      <c r="F2183" s="26"/>
      <c r="G2183" s="26"/>
      <c r="H2183" s="26"/>
      <c r="I2183" s="26"/>
      <c r="J2183" s="26"/>
      <c r="K2183" s="26"/>
      <c r="L2183" s="26"/>
      <c r="M2183" s="26"/>
      <c r="N2183" s="26"/>
    </row>
    <row r="2184" spans="1:14">
      <c r="A2184" s="23"/>
      <c r="D2184" s="26"/>
      <c r="E2184" s="26"/>
      <c r="F2184" s="26"/>
      <c r="G2184" s="26"/>
      <c r="H2184" s="26"/>
      <c r="I2184" s="26"/>
      <c r="J2184" s="26"/>
      <c r="K2184" s="26"/>
      <c r="L2184" s="26"/>
      <c r="M2184" s="26"/>
      <c r="N2184" s="26"/>
    </row>
    <row r="2185" spans="1:14">
      <c r="A2185" s="23"/>
      <c r="D2185" s="26"/>
      <c r="E2185" s="26"/>
      <c r="F2185" s="26"/>
      <c r="G2185" s="26"/>
      <c r="H2185" s="26"/>
      <c r="I2185" s="26"/>
      <c r="J2185" s="26"/>
      <c r="K2185" s="26"/>
      <c r="L2185" s="26"/>
      <c r="M2185" s="26"/>
      <c r="N2185" s="26"/>
    </row>
    <row r="2186" spans="1:14">
      <c r="A2186" s="23"/>
      <c r="D2186" s="26"/>
      <c r="E2186" s="26"/>
      <c r="F2186" s="26"/>
      <c r="G2186" s="26"/>
      <c r="H2186" s="26"/>
      <c r="I2186" s="26"/>
      <c r="J2186" s="26"/>
      <c r="K2186" s="26"/>
      <c r="L2186" s="26"/>
      <c r="M2186" s="26"/>
      <c r="N2186" s="26"/>
    </row>
    <row r="2187" spans="1:14">
      <c r="A2187" s="23"/>
      <c r="D2187" s="26"/>
      <c r="E2187" s="26"/>
      <c r="F2187" s="26"/>
      <c r="G2187" s="26"/>
      <c r="H2187" s="26"/>
      <c r="I2187" s="26"/>
      <c r="J2187" s="26"/>
      <c r="K2187" s="26"/>
      <c r="L2187" s="26"/>
      <c r="M2187" s="26"/>
      <c r="N2187" s="26"/>
    </row>
    <row r="2188" spans="1:14">
      <c r="A2188" s="23"/>
      <c r="D2188" s="26"/>
      <c r="E2188" s="26"/>
      <c r="F2188" s="26"/>
      <c r="G2188" s="26"/>
      <c r="H2188" s="26"/>
      <c r="I2188" s="26"/>
      <c r="J2188" s="26"/>
      <c r="K2188" s="26"/>
      <c r="L2188" s="26"/>
      <c r="M2188" s="26"/>
      <c r="N2188" s="26"/>
    </row>
    <row r="2189" spans="1:14">
      <c r="A2189" s="23"/>
      <c r="D2189" s="26"/>
      <c r="E2189" s="26"/>
      <c r="F2189" s="26"/>
      <c r="G2189" s="26"/>
      <c r="H2189" s="26"/>
      <c r="I2189" s="26"/>
      <c r="J2189" s="26"/>
      <c r="K2189" s="26"/>
      <c r="L2189" s="26"/>
      <c r="M2189" s="26"/>
      <c r="N2189" s="26"/>
    </row>
    <row r="2190" spans="1:14">
      <c r="A2190" s="23"/>
      <c r="D2190" s="26"/>
      <c r="E2190" s="26"/>
      <c r="F2190" s="26"/>
      <c r="G2190" s="26"/>
      <c r="H2190" s="26"/>
      <c r="I2190" s="26"/>
      <c r="J2190" s="26"/>
      <c r="K2190" s="26"/>
      <c r="L2190" s="26"/>
      <c r="M2190" s="26"/>
      <c r="N2190" s="26"/>
    </row>
    <row r="2191" spans="1:14">
      <c r="A2191" s="23"/>
      <c r="D2191" s="26"/>
      <c r="E2191" s="26"/>
      <c r="F2191" s="26"/>
      <c r="G2191" s="26"/>
      <c r="H2191" s="26"/>
      <c r="I2191" s="26"/>
      <c r="J2191" s="26"/>
      <c r="K2191" s="26"/>
      <c r="L2191" s="26"/>
      <c r="M2191" s="26"/>
      <c r="N2191" s="26"/>
    </row>
    <row r="2192" spans="1:14">
      <c r="A2192" s="23"/>
      <c r="D2192" s="26"/>
      <c r="E2192" s="26"/>
      <c r="F2192" s="26"/>
      <c r="G2192" s="26"/>
      <c r="H2192" s="26"/>
      <c r="I2192" s="26"/>
      <c r="J2192" s="26"/>
      <c r="K2192" s="26"/>
      <c r="L2192" s="26"/>
      <c r="M2192" s="26"/>
      <c r="N2192" s="26"/>
    </row>
    <row r="2193" spans="1:14">
      <c r="A2193" s="23"/>
      <c r="D2193" s="26"/>
      <c r="E2193" s="26"/>
      <c r="F2193" s="26"/>
      <c r="G2193" s="26"/>
      <c r="H2193" s="26"/>
      <c r="I2193" s="26"/>
      <c r="J2193" s="26"/>
      <c r="K2193" s="26"/>
      <c r="L2193" s="26"/>
      <c r="M2193" s="26"/>
      <c r="N2193" s="26"/>
    </row>
    <row r="2194" spans="1:14">
      <c r="A2194" s="23"/>
      <c r="D2194" s="26"/>
      <c r="E2194" s="26"/>
      <c r="F2194" s="26"/>
      <c r="G2194" s="26"/>
      <c r="H2194" s="26"/>
      <c r="I2194" s="26"/>
      <c r="J2194" s="26"/>
      <c r="K2194" s="26"/>
      <c r="L2194" s="26"/>
      <c r="M2194" s="26"/>
      <c r="N2194" s="26"/>
    </row>
    <row r="2195" spans="1:14">
      <c r="A2195" s="23"/>
      <c r="D2195" s="26"/>
      <c r="E2195" s="26"/>
      <c r="F2195" s="26"/>
      <c r="G2195" s="26"/>
      <c r="H2195" s="26"/>
      <c r="I2195" s="26"/>
      <c r="J2195" s="26"/>
      <c r="K2195" s="26"/>
      <c r="L2195" s="26"/>
      <c r="M2195" s="26"/>
      <c r="N2195" s="26"/>
    </row>
    <row r="2196" spans="1:14">
      <c r="A2196" s="23"/>
      <c r="D2196" s="26"/>
      <c r="E2196" s="26"/>
      <c r="F2196" s="26"/>
      <c r="G2196" s="26"/>
      <c r="H2196" s="26"/>
      <c r="I2196" s="26"/>
      <c r="J2196" s="26"/>
      <c r="K2196" s="26"/>
      <c r="L2196" s="26"/>
      <c r="M2196" s="26"/>
      <c r="N2196" s="26"/>
    </row>
    <row r="2197" spans="1:14">
      <c r="A2197" s="23"/>
      <c r="D2197" s="26"/>
      <c r="E2197" s="26"/>
      <c r="F2197" s="26"/>
      <c r="G2197" s="26"/>
      <c r="H2197" s="26"/>
      <c r="I2197" s="26"/>
      <c r="J2197" s="26"/>
      <c r="K2197" s="26"/>
      <c r="L2197" s="26"/>
      <c r="M2197" s="26"/>
      <c r="N2197" s="26"/>
    </row>
    <row r="2198" spans="1:14">
      <c r="A2198" s="23"/>
      <c r="D2198" s="26"/>
      <c r="E2198" s="26"/>
      <c r="F2198" s="26"/>
      <c r="G2198" s="26"/>
      <c r="H2198" s="26"/>
      <c r="I2198" s="26"/>
      <c r="J2198" s="26"/>
      <c r="K2198" s="26"/>
      <c r="L2198" s="26"/>
      <c r="M2198" s="26"/>
      <c r="N2198" s="26"/>
    </row>
    <row r="2199" spans="1:14">
      <c r="A2199" s="23"/>
      <c r="D2199" s="26"/>
      <c r="E2199" s="26"/>
      <c r="F2199" s="26"/>
      <c r="G2199" s="26"/>
      <c r="H2199" s="26"/>
      <c r="I2199" s="26"/>
      <c r="J2199" s="26"/>
      <c r="K2199" s="26"/>
      <c r="L2199" s="26"/>
      <c r="M2199" s="26"/>
      <c r="N2199" s="26"/>
    </row>
    <row r="2200" spans="1:14">
      <c r="A2200" s="23"/>
      <c r="D2200" s="26"/>
      <c r="E2200" s="26"/>
      <c r="F2200" s="26"/>
      <c r="G2200" s="26"/>
      <c r="H2200" s="26"/>
      <c r="I2200" s="26"/>
      <c r="J2200" s="26"/>
      <c r="K2200" s="26"/>
      <c r="L2200" s="26"/>
      <c r="M2200" s="26"/>
      <c r="N2200" s="26"/>
    </row>
    <row r="2201" spans="1:14">
      <c r="A2201" s="23"/>
      <c r="D2201" s="26"/>
      <c r="E2201" s="26"/>
      <c r="F2201" s="26"/>
      <c r="G2201" s="26"/>
      <c r="H2201" s="26"/>
      <c r="I2201" s="26"/>
      <c r="J2201" s="26"/>
      <c r="K2201" s="26"/>
      <c r="L2201" s="26"/>
      <c r="M2201" s="26"/>
      <c r="N2201" s="26"/>
    </row>
    <row r="2202" spans="1:14">
      <c r="A2202" s="23"/>
      <c r="D2202" s="26"/>
      <c r="E2202" s="26"/>
      <c r="F2202" s="26"/>
      <c r="G2202" s="26"/>
      <c r="H2202" s="26"/>
      <c r="I2202" s="26"/>
      <c r="J2202" s="26"/>
      <c r="K2202" s="26"/>
      <c r="L2202" s="26"/>
      <c r="M2202" s="26"/>
      <c r="N2202" s="26"/>
    </row>
    <row r="2203" spans="1:14">
      <c r="A2203" s="23"/>
      <c r="D2203" s="26"/>
      <c r="E2203" s="26"/>
      <c r="F2203" s="26"/>
      <c r="G2203" s="26"/>
      <c r="H2203" s="26"/>
      <c r="I2203" s="26"/>
      <c r="J2203" s="26"/>
      <c r="K2203" s="26"/>
      <c r="L2203" s="26"/>
      <c r="M2203" s="26"/>
      <c r="N2203" s="26"/>
    </row>
    <row r="2204" spans="1:14">
      <c r="A2204" s="23"/>
      <c r="D2204" s="26"/>
      <c r="E2204" s="26"/>
      <c r="F2204" s="26"/>
      <c r="G2204" s="26"/>
      <c r="H2204" s="26"/>
      <c r="I2204" s="26"/>
      <c r="J2204" s="26"/>
      <c r="K2204" s="26"/>
      <c r="L2204" s="26"/>
      <c r="M2204" s="26"/>
      <c r="N2204" s="26"/>
    </row>
    <row r="2205" spans="1:14">
      <c r="A2205" s="23"/>
      <c r="D2205" s="26"/>
      <c r="E2205" s="26"/>
      <c r="F2205" s="26"/>
      <c r="G2205" s="26"/>
      <c r="H2205" s="26"/>
      <c r="I2205" s="26"/>
      <c r="J2205" s="26"/>
      <c r="K2205" s="26"/>
      <c r="L2205" s="26"/>
      <c r="M2205" s="26"/>
      <c r="N2205" s="26"/>
    </row>
    <row r="2206" spans="1:14">
      <c r="A2206" s="23"/>
      <c r="D2206" s="26"/>
      <c r="E2206" s="26"/>
      <c r="F2206" s="26"/>
      <c r="G2206" s="26"/>
      <c r="H2206" s="26"/>
      <c r="I2206" s="26"/>
      <c r="J2206" s="26"/>
      <c r="K2206" s="26"/>
      <c r="L2206" s="26"/>
      <c r="M2206" s="26"/>
      <c r="N2206" s="26"/>
    </row>
    <row r="2207" spans="1:14">
      <c r="A2207" s="23"/>
      <c r="D2207" s="26"/>
      <c r="E2207" s="26"/>
      <c r="F2207" s="26"/>
      <c r="G2207" s="26"/>
      <c r="H2207" s="26"/>
      <c r="I2207" s="26"/>
      <c r="J2207" s="26"/>
      <c r="K2207" s="26"/>
      <c r="L2207" s="26"/>
      <c r="M2207" s="26"/>
      <c r="N2207" s="26"/>
    </row>
    <row r="2208" spans="1:14">
      <c r="A2208" s="23"/>
      <c r="D2208" s="26"/>
      <c r="E2208" s="26"/>
      <c r="F2208" s="26"/>
      <c r="G2208" s="26"/>
      <c r="H2208" s="26"/>
      <c r="I2208" s="26"/>
      <c r="J2208" s="26"/>
      <c r="K2208" s="26"/>
      <c r="L2208" s="26"/>
      <c r="M2208" s="26"/>
      <c r="N2208" s="26"/>
    </row>
    <row r="2209" spans="1:14">
      <c r="A2209" s="23"/>
      <c r="D2209" s="26"/>
      <c r="E2209" s="26"/>
      <c r="F2209" s="26"/>
      <c r="G2209" s="26"/>
      <c r="H2209" s="26"/>
      <c r="I2209" s="26"/>
      <c r="J2209" s="26"/>
      <c r="K2209" s="26"/>
      <c r="L2209" s="26"/>
      <c r="M2209" s="26"/>
      <c r="N2209" s="26"/>
    </row>
    <row r="2210" spans="1:14">
      <c r="A2210" s="23"/>
      <c r="D2210" s="26"/>
      <c r="E2210" s="26"/>
      <c r="F2210" s="26"/>
      <c r="G2210" s="26"/>
      <c r="H2210" s="26"/>
      <c r="I2210" s="26"/>
      <c r="J2210" s="26"/>
      <c r="K2210" s="26"/>
      <c r="L2210" s="26"/>
      <c r="M2210" s="26"/>
      <c r="N2210" s="26"/>
    </row>
    <row r="2211" spans="1:14">
      <c r="A2211" s="23"/>
      <c r="D2211" s="26"/>
      <c r="E2211" s="26"/>
      <c r="F2211" s="26"/>
      <c r="G2211" s="26"/>
      <c r="H2211" s="26"/>
      <c r="I2211" s="26"/>
      <c r="J2211" s="26"/>
      <c r="K2211" s="26"/>
      <c r="L2211" s="26"/>
      <c r="M2211" s="26"/>
      <c r="N2211" s="26"/>
    </row>
    <row r="2212" spans="1:14">
      <c r="A2212" s="23"/>
      <c r="D2212" s="26"/>
      <c r="E2212" s="26"/>
      <c r="F2212" s="26"/>
      <c r="G2212" s="26"/>
      <c r="H2212" s="26"/>
      <c r="I2212" s="26"/>
      <c r="J2212" s="26"/>
      <c r="K2212" s="26"/>
      <c r="L2212" s="26"/>
      <c r="M2212" s="26"/>
      <c r="N2212" s="26"/>
    </row>
    <row r="2213" spans="1:14">
      <c r="A2213" s="23"/>
      <c r="D2213" s="26"/>
      <c r="E2213" s="26"/>
      <c r="F2213" s="26"/>
      <c r="G2213" s="26"/>
      <c r="H2213" s="26"/>
      <c r="I2213" s="26"/>
      <c r="J2213" s="26"/>
      <c r="K2213" s="26"/>
      <c r="L2213" s="26"/>
      <c r="M2213" s="26"/>
      <c r="N2213" s="26"/>
    </row>
    <row r="2214" spans="1:14">
      <c r="A2214" s="23"/>
      <c r="D2214" s="26"/>
      <c r="E2214" s="26"/>
      <c r="F2214" s="26"/>
      <c r="G2214" s="26"/>
      <c r="H2214" s="26"/>
      <c r="I2214" s="26"/>
      <c r="J2214" s="26"/>
      <c r="K2214" s="26"/>
      <c r="L2214" s="26"/>
      <c r="M2214" s="26"/>
      <c r="N2214" s="26"/>
    </row>
    <row r="2215" spans="1:14">
      <c r="A2215" s="23"/>
      <c r="D2215" s="26"/>
      <c r="E2215" s="26"/>
      <c r="F2215" s="26"/>
      <c r="G2215" s="26"/>
      <c r="H2215" s="26"/>
      <c r="I2215" s="26"/>
      <c r="J2215" s="26"/>
      <c r="K2215" s="26"/>
      <c r="L2215" s="26"/>
      <c r="M2215" s="26"/>
      <c r="N2215" s="26"/>
    </row>
    <row r="2216" spans="1:14">
      <c r="A2216" s="23"/>
      <c r="D2216" s="26"/>
      <c r="E2216" s="26"/>
      <c r="F2216" s="26"/>
      <c r="G2216" s="26"/>
      <c r="H2216" s="26"/>
      <c r="I2216" s="26"/>
      <c r="J2216" s="26"/>
      <c r="K2216" s="26"/>
      <c r="L2216" s="26"/>
      <c r="M2216" s="26"/>
      <c r="N2216" s="26"/>
    </row>
    <row r="2217" spans="1:14">
      <c r="A2217" s="23"/>
      <c r="D2217" s="26"/>
      <c r="E2217" s="26"/>
      <c r="F2217" s="26"/>
      <c r="G2217" s="26"/>
      <c r="H2217" s="26"/>
      <c r="I2217" s="26"/>
      <c r="J2217" s="26"/>
      <c r="K2217" s="26"/>
      <c r="L2217" s="26"/>
      <c r="M2217" s="26"/>
      <c r="N2217" s="26"/>
    </row>
    <row r="2218" spans="1:14">
      <c r="A2218" s="23"/>
      <c r="D2218" s="26"/>
      <c r="E2218" s="26"/>
      <c r="F2218" s="26"/>
      <c r="G2218" s="26"/>
      <c r="H2218" s="26"/>
      <c r="I2218" s="26"/>
      <c r="J2218" s="26"/>
      <c r="K2218" s="26"/>
      <c r="L2218" s="26"/>
      <c r="M2218" s="26"/>
      <c r="N2218" s="26"/>
    </row>
    <row r="2219" spans="1:14">
      <c r="A2219" s="23"/>
      <c r="D2219" s="26"/>
      <c r="E2219" s="26"/>
      <c r="F2219" s="26"/>
      <c r="G2219" s="26"/>
      <c r="H2219" s="26"/>
      <c r="I2219" s="26"/>
      <c r="J2219" s="26"/>
      <c r="K2219" s="26"/>
      <c r="L2219" s="26"/>
      <c r="M2219" s="26"/>
      <c r="N2219" s="26"/>
    </row>
    <row r="2220" spans="1:14">
      <c r="A2220" s="23"/>
      <c r="D2220" s="26"/>
      <c r="E2220" s="26"/>
      <c r="F2220" s="26"/>
      <c r="G2220" s="26"/>
      <c r="H2220" s="26"/>
      <c r="I2220" s="26"/>
      <c r="J2220" s="26"/>
      <c r="K2220" s="26"/>
      <c r="L2220" s="26"/>
      <c r="M2220" s="26"/>
      <c r="N2220" s="26"/>
    </row>
    <row r="2221" spans="1:14">
      <c r="A2221" s="23"/>
      <c r="D2221" s="26"/>
      <c r="E2221" s="26"/>
      <c r="F2221" s="26"/>
      <c r="G2221" s="26"/>
      <c r="H2221" s="26"/>
      <c r="I2221" s="26"/>
      <c r="J2221" s="26"/>
      <c r="K2221" s="26"/>
      <c r="L2221" s="26"/>
      <c r="M2221" s="26"/>
      <c r="N2221" s="26"/>
    </row>
    <row r="2222" spans="1:14">
      <c r="A2222" s="23"/>
      <c r="D2222" s="26"/>
      <c r="E2222" s="26"/>
      <c r="F2222" s="26"/>
      <c r="G2222" s="26"/>
      <c r="H2222" s="26"/>
      <c r="I2222" s="26"/>
      <c r="J2222" s="26"/>
      <c r="K2222" s="26"/>
      <c r="L2222" s="26"/>
      <c r="M2222" s="26"/>
      <c r="N2222" s="26"/>
    </row>
    <row r="2223" spans="1:14">
      <c r="A2223" s="23"/>
      <c r="D2223" s="26"/>
      <c r="E2223" s="26"/>
      <c r="F2223" s="26"/>
      <c r="G2223" s="26"/>
      <c r="H2223" s="26"/>
      <c r="I2223" s="26"/>
      <c r="J2223" s="26"/>
      <c r="K2223" s="26"/>
      <c r="L2223" s="26"/>
      <c r="M2223" s="26"/>
      <c r="N2223" s="26"/>
    </row>
    <row r="2224" spans="1:14">
      <c r="A2224" s="23"/>
      <c r="D2224" s="26"/>
      <c r="E2224" s="26"/>
      <c r="F2224" s="26"/>
      <c r="G2224" s="26"/>
      <c r="H2224" s="26"/>
      <c r="I2224" s="26"/>
      <c r="J2224" s="26"/>
      <c r="K2224" s="26"/>
      <c r="L2224" s="26"/>
      <c r="M2224" s="26"/>
      <c r="N2224" s="26"/>
    </row>
    <row r="2225" spans="1:14">
      <c r="A2225" s="23"/>
      <c r="D2225" s="26"/>
      <c r="E2225" s="26"/>
      <c r="F2225" s="26"/>
      <c r="G2225" s="26"/>
      <c r="H2225" s="26"/>
      <c r="I2225" s="26"/>
      <c r="J2225" s="26"/>
      <c r="K2225" s="26"/>
      <c r="L2225" s="26"/>
      <c r="M2225" s="26"/>
      <c r="N2225" s="26"/>
    </row>
    <row r="2226" spans="1:14">
      <c r="A2226" s="23"/>
      <c r="D2226" s="26"/>
      <c r="E2226" s="26"/>
      <c r="F2226" s="26"/>
      <c r="G2226" s="26"/>
      <c r="H2226" s="26"/>
      <c r="I2226" s="26"/>
      <c r="J2226" s="26"/>
      <c r="K2226" s="26"/>
      <c r="L2226" s="26"/>
      <c r="M2226" s="26"/>
      <c r="N2226" s="26"/>
    </row>
    <row r="2227" spans="1:14">
      <c r="A2227" s="23"/>
      <c r="D2227" s="26"/>
      <c r="E2227" s="26"/>
      <c r="F2227" s="26"/>
      <c r="G2227" s="26"/>
      <c r="H2227" s="26"/>
      <c r="I2227" s="26"/>
      <c r="J2227" s="26"/>
      <c r="K2227" s="26"/>
      <c r="L2227" s="26"/>
      <c r="M2227" s="26"/>
      <c r="N2227" s="26"/>
    </row>
    <row r="2228" spans="1:14">
      <c r="A2228" s="23"/>
      <c r="D2228" s="26"/>
      <c r="E2228" s="26"/>
      <c r="F2228" s="26"/>
      <c r="G2228" s="26"/>
      <c r="H2228" s="26"/>
      <c r="I2228" s="26"/>
      <c r="J2228" s="26"/>
      <c r="K2228" s="26"/>
      <c r="L2228" s="26"/>
      <c r="M2228" s="26"/>
      <c r="N2228" s="26"/>
    </row>
    <row r="2229" spans="1:14">
      <c r="A2229" s="23"/>
      <c r="D2229" s="26"/>
      <c r="E2229" s="26"/>
      <c r="F2229" s="26"/>
      <c r="G2229" s="26"/>
      <c r="H2229" s="26"/>
      <c r="I2229" s="26"/>
      <c r="J2229" s="26"/>
      <c r="K2229" s="26"/>
      <c r="L2229" s="26"/>
      <c r="M2229" s="26"/>
      <c r="N2229" s="26"/>
    </row>
    <row r="2230" spans="1:14">
      <c r="A2230" s="23"/>
      <c r="D2230" s="26"/>
      <c r="E2230" s="26"/>
      <c r="F2230" s="26"/>
      <c r="G2230" s="26"/>
      <c r="H2230" s="26"/>
      <c r="I2230" s="26"/>
      <c r="J2230" s="26"/>
      <c r="K2230" s="26"/>
      <c r="L2230" s="26"/>
      <c r="M2230" s="26"/>
      <c r="N2230" s="26"/>
    </row>
    <row r="2231" spans="1:14">
      <c r="A2231" s="23"/>
      <c r="D2231" s="26"/>
      <c r="E2231" s="26"/>
      <c r="F2231" s="26"/>
      <c r="G2231" s="26"/>
      <c r="H2231" s="26"/>
      <c r="I2231" s="26"/>
      <c r="J2231" s="26"/>
      <c r="K2231" s="26"/>
      <c r="L2231" s="26"/>
      <c r="M2231" s="26"/>
      <c r="N2231" s="26"/>
    </row>
    <row r="2232" spans="1:14">
      <c r="A2232" s="23"/>
      <c r="D2232" s="26"/>
      <c r="E2232" s="26"/>
      <c r="F2232" s="26"/>
      <c r="G2232" s="26"/>
      <c r="H2232" s="26"/>
      <c r="I2232" s="26"/>
      <c r="J2232" s="26"/>
      <c r="K2232" s="26"/>
      <c r="L2232" s="26"/>
      <c r="M2232" s="26"/>
      <c r="N2232" s="26"/>
    </row>
    <row r="2233" spans="1:14">
      <c r="A2233" s="23"/>
      <c r="D2233" s="26"/>
      <c r="E2233" s="26"/>
      <c r="F2233" s="26"/>
      <c r="G2233" s="26"/>
      <c r="H2233" s="26"/>
      <c r="I2233" s="26"/>
      <c r="J2233" s="26"/>
      <c r="K2233" s="26"/>
      <c r="L2233" s="26"/>
      <c r="M2233" s="26"/>
      <c r="N2233" s="26"/>
    </row>
    <row r="2234" spans="1:14">
      <c r="A2234" s="23"/>
      <c r="D2234" s="26"/>
      <c r="E2234" s="26"/>
      <c r="F2234" s="26"/>
      <c r="G2234" s="26"/>
      <c r="H2234" s="26"/>
      <c r="I2234" s="26"/>
      <c r="J2234" s="26"/>
      <c r="K2234" s="26"/>
      <c r="L2234" s="26"/>
      <c r="M2234" s="26"/>
      <c r="N2234" s="26"/>
    </row>
    <row r="2235" spans="1:14">
      <c r="A2235" s="23"/>
      <c r="D2235" s="26"/>
      <c r="E2235" s="26"/>
      <c r="F2235" s="26"/>
      <c r="G2235" s="26"/>
      <c r="H2235" s="26"/>
      <c r="I2235" s="26"/>
      <c r="J2235" s="26"/>
      <c r="K2235" s="26"/>
      <c r="L2235" s="26"/>
      <c r="M2235" s="26"/>
      <c r="N2235" s="26"/>
    </row>
    <row r="2236" spans="1:14">
      <c r="A2236" s="23"/>
      <c r="D2236" s="26"/>
      <c r="E2236" s="26"/>
      <c r="F2236" s="26"/>
      <c r="G2236" s="26"/>
      <c r="H2236" s="26"/>
      <c r="I2236" s="26"/>
      <c r="J2236" s="26"/>
      <c r="K2236" s="26"/>
      <c r="L2236" s="26"/>
      <c r="M2236" s="26"/>
      <c r="N2236" s="26"/>
    </row>
    <row r="2237" spans="1:14">
      <c r="A2237" s="23"/>
      <c r="D2237" s="26"/>
      <c r="E2237" s="26"/>
      <c r="F2237" s="26"/>
      <c r="G2237" s="26"/>
      <c r="H2237" s="26"/>
      <c r="I2237" s="26"/>
      <c r="J2237" s="26"/>
      <c r="K2237" s="26"/>
      <c r="L2237" s="26"/>
      <c r="M2237" s="26"/>
      <c r="N2237" s="26"/>
    </row>
    <row r="2238" spans="1:14">
      <c r="A2238" s="23"/>
      <c r="D2238" s="26"/>
      <c r="E2238" s="26"/>
      <c r="F2238" s="26"/>
      <c r="G2238" s="26"/>
      <c r="H2238" s="26"/>
      <c r="I2238" s="26"/>
      <c r="J2238" s="26"/>
      <c r="K2238" s="26"/>
      <c r="L2238" s="26"/>
      <c r="M2238" s="26"/>
      <c r="N2238" s="26"/>
    </row>
    <row r="2239" spans="1:14">
      <c r="A2239" s="23"/>
      <c r="D2239" s="26"/>
      <c r="E2239" s="26"/>
      <c r="F2239" s="26"/>
      <c r="G2239" s="26"/>
      <c r="H2239" s="26"/>
      <c r="I2239" s="26"/>
      <c r="J2239" s="26"/>
      <c r="K2239" s="26"/>
      <c r="L2239" s="26"/>
      <c r="M2239" s="26"/>
      <c r="N2239" s="26"/>
    </row>
    <row r="2240" spans="1:14">
      <c r="A2240" s="23"/>
      <c r="D2240" s="26"/>
      <c r="E2240" s="26"/>
      <c r="F2240" s="26"/>
      <c r="G2240" s="26"/>
      <c r="H2240" s="26"/>
      <c r="I2240" s="26"/>
      <c r="J2240" s="26"/>
      <c r="K2240" s="26"/>
      <c r="L2240" s="26"/>
      <c r="M2240" s="26"/>
      <c r="N2240" s="26"/>
    </row>
    <row r="2241" spans="1:14">
      <c r="A2241" s="23"/>
      <c r="D2241" s="26"/>
      <c r="E2241" s="26"/>
      <c r="F2241" s="26"/>
      <c r="G2241" s="26"/>
      <c r="H2241" s="26"/>
      <c r="I2241" s="26"/>
      <c r="J2241" s="26"/>
      <c r="K2241" s="26"/>
      <c r="L2241" s="26"/>
      <c r="M2241" s="26"/>
      <c r="N2241" s="26"/>
    </row>
    <row r="2242" spans="1:14">
      <c r="A2242" s="23"/>
      <c r="D2242" s="26"/>
      <c r="E2242" s="26"/>
      <c r="F2242" s="26"/>
      <c r="G2242" s="26"/>
      <c r="H2242" s="26"/>
      <c r="I2242" s="26"/>
      <c r="J2242" s="26"/>
      <c r="K2242" s="26"/>
      <c r="L2242" s="26"/>
      <c r="M2242" s="26"/>
      <c r="N2242" s="26"/>
    </row>
    <row r="2243" spans="1:14">
      <c r="A2243" s="23"/>
      <c r="D2243" s="26"/>
      <c r="E2243" s="26"/>
      <c r="F2243" s="26"/>
      <c r="G2243" s="26"/>
      <c r="H2243" s="26"/>
      <c r="I2243" s="26"/>
      <c r="J2243" s="26"/>
      <c r="K2243" s="26"/>
      <c r="L2243" s="26"/>
      <c r="M2243" s="26"/>
      <c r="N2243" s="26"/>
    </row>
    <row r="2244" spans="1:14">
      <c r="A2244" s="23"/>
      <c r="D2244" s="26"/>
      <c r="E2244" s="26"/>
      <c r="F2244" s="26"/>
      <c r="G2244" s="26"/>
      <c r="H2244" s="26"/>
      <c r="I2244" s="26"/>
      <c r="J2244" s="26"/>
      <c r="K2244" s="26"/>
      <c r="L2244" s="26"/>
      <c r="M2244" s="26"/>
      <c r="N2244" s="26"/>
    </row>
    <row r="2245" spans="1:14">
      <c r="A2245" s="23"/>
      <c r="D2245" s="26"/>
      <c r="E2245" s="26"/>
      <c r="F2245" s="26"/>
      <c r="G2245" s="26"/>
      <c r="H2245" s="26"/>
      <c r="I2245" s="26"/>
      <c r="J2245" s="26"/>
      <c r="K2245" s="26"/>
      <c r="L2245" s="26"/>
      <c r="M2245" s="26"/>
      <c r="N2245" s="26"/>
    </row>
    <row r="2246" spans="1:14">
      <c r="A2246" s="23"/>
      <c r="D2246" s="26"/>
      <c r="E2246" s="26"/>
      <c r="F2246" s="26"/>
      <c r="G2246" s="26"/>
      <c r="H2246" s="26"/>
      <c r="I2246" s="26"/>
      <c r="J2246" s="26"/>
      <c r="K2246" s="26"/>
      <c r="L2246" s="26"/>
      <c r="M2246" s="26"/>
      <c r="N2246" s="26"/>
    </row>
    <row r="2247" spans="1:14">
      <c r="A2247" s="23"/>
      <c r="D2247" s="26"/>
      <c r="E2247" s="26"/>
      <c r="F2247" s="26"/>
      <c r="G2247" s="26"/>
      <c r="H2247" s="26"/>
      <c r="I2247" s="26"/>
      <c r="J2247" s="26"/>
      <c r="K2247" s="26"/>
      <c r="L2247" s="26"/>
      <c r="M2247" s="26"/>
      <c r="N2247" s="26"/>
    </row>
    <row r="2248" spans="1:14">
      <c r="A2248" s="23"/>
      <c r="D2248" s="26"/>
      <c r="E2248" s="26"/>
      <c r="F2248" s="26"/>
      <c r="G2248" s="26"/>
      <c r="H2248" s="26"/>
      <c r="I2248" s="26"/>
      <c r="J2248" s="26"/>
      <c r="K2248" s="26"/>
      <c r="L2248" s="26"/>
      <c r="M2248" s="26"/>
      <c r="N2248" s="26"/>
    </row>
    <row r="2249" spans="1:14">
      <c r="A2249" s="23"/>
      <c r="D2249" s="26"/>
      <c r="E2249" s="26"/>
      <c r="F2249" s="26"/>
      <c r="G2249" s="26"/>
      <c r="H2249" s="26"/>
      <c r="I2249" s="26"/>
      <c r="J2249" s="26"/>
      <c r="K2249" s="26"/>
      <c r="L2249" s="26"/>
      <c r="M2249" s="26"/>
      <c r="N2249" s="26"/>
    </row>
    <row r="2250" spans="1:14">
      <c r="A2250" s="23"/>
      <c r="D2250" s="26"/>
      <c r="E2250" s="26"/>
      <c r="F2250" s="26"/>
      <c r="G2250" s="26"/>
      <c r="H2250" s="26"/>
      <c r="I2250" s="26"/>
      <c r="J2250" s="26"/>
      <c r="K2250" s="26"/>
      <c r="L2250" s="26"/>
      <c r="M2250" s="26"/>
      <c r="N2250" s="26"/>
    </row>
    <row r="2251" spans="1:14">
      <c r="A2251" s="23"/>
      <c r="D2251" s="26"/>
      <c r="E2251" s="26"/>
      <c r="F2251" s="26"/>
      <c r="G2251" s="26"/>
      <c r="H2251" s="26"/>
      <c r="I2251" s="26"/>
      <c r="J2251" s="26"/>
      <c r="K2251" s="26"/>
      <c r="L2251" s="26"/>
      <c r="M2251" s="26"/>
      <c r="N2251" s="26"/>
    </row>
    <row r="2252" spans="1:14">
      <c r="A2252" s="23"/>
      <c r="D2252" s="26"/>
      <c r="E2252" s="26"/>
      <c r="F2252" s="26"/>
      <c r="G2252" s="26"/>
      <c r="H2252" s="26"/>
      <c r="I2252" s="26"/>
      <c r="J2252" s="26"/>
      <c r="K2252" s="26"/>
      <c r="L2252" s="26"/>
      <c r="M2252" s="26"/>
      <c r="N2252" s="26"/>
    </row>
    <row r="2253" spans="1:14">
      <c r="A2253" s="23"/>
      <c r="D2253" s="26"/>
      <c r="E2253" s="26"/>
      <c r="F2253" s="26"/>
      <c r="G2253" s="26"/>
      <c r="H2253" s="26"/>
      <c r="I2253" s="26"/>
      <c r="J2253" s="26"/>
      <c r="K2253" s="26"/>
      <c r="L2253" s="26"/>
      <c r="M2253" s="26"/>
      <c r="N2253" s="26"/>
    </row>
    <row r="2254" spans="1:14">
      <c r="A2254" s="23"/>
      <c r="D2254" s="26"/>
      <c r="E2254" s="26"/>
      <c r="F2254" s="26"/>
      <c r="G2254" s="26"/>
      <c r="H2254" s="26"/>
      <c r="I2254" s="26"/>
      <c r="J2254" s="26"/>
      <c r="K2254" s="26"/>
      <c r="L2254" s="26"/>
      <c r="M2254" s="26"/>
      <c r="N2254" s="26"/>
    </row>
    <row r="2255" spans="1:14">
      <c r="A2255" s="23"/>
      <c r="D2255" s="26"/>
      <c r="E2255" s="26"/>
      <c r="F2255" s="26"/>
      <c r="G2255" s="26"/>
      <c r="H2255" s="26"/>
      <c r="I2255" s="26"/>
      <c r="J2255" s="26"/>
      <c r="K2255" s="26"/>
      <c r="L2255" s="26"/>
      <c r="M2255" s="26"/>
      <c r="N2255" s="26"/>
    </row>
    <row r="2256" spans="1:14">
      <c r="A2256" s="23"/>
      <c r="D2256" s="26"/>
      <c r="E2256" s="26"/>
      <c r="F2256" s="26"/>
      <c r="G2256" s="26"/>
      <c r="H2256" s="26"/>
      <c r="I2256" s="26"/>
      <c r="J2256" s="26"/>
      <c r="K2256" s="26"/>
      <c r="L2256" s="26"/>
      <c r="M2256" s="26"/>
      <c r="N2256" s="26"/>
    </row>
    <row r="2257" spans="1:14">
      <c r="A2257" s="23"/>
      <c r="D2257" s="26"/>
      <c r="E2257" s="26"/>
      <c r="F2257" s="26"/>
      <c r="G2257" s="26"/>
      <c r="H2257" s="26"/>
      <c r="I2257" s="26"/>
      <c r="J2257" s="26"/>
      <c r="K2257" s="26"/>
      <c r="L2257" s="26"/>
      <c r="M2257" s="26"/>
      <c r="N2257" s="26"/>
    </row>
    <row r="2258" spans="1:14">
      <c r="A2258" s="23"/>
      <c r="D2258" s="26"/>
      <c r="E2258" s="26"/>
      <c r="F2258" s="26"/>
      <c r="G2258" s="26"/>
      <c r="H2258" s="26"/>
      <c r="I2258" s="26"/>
      <c r="J2258" s="26"/>
      <c r="K2258" s="26"/>
      <c r="L2258" s="26"/>
      <c r="M2258" s="26"/>
      <c r="N2258" s="26"/>
    </row>
    <row r="2259" spans="1:14">
      <c r="A2259" s="23"/>
      <c r="D2259" s="26"/>
      <c r="E2259" s="26"/>
      <c r="F2259" s="26"/>
      <c r="G2259" s="26"/>
      <c r="H2259" s="26"/>
      <c r="I2259" s="26"/>
      <c r="J2259" s="26"/>
      <c r="K2259" s="26"/>
      <c r="L2259" s="26"/>
      <c r="M2259" s="26"/>
      <c r="N2259" s="26"/>
    </row>
    <row r="2260" spans="1:14">
      <c r="A2260" s="23"/>
      <c r="D2260" s="26"/>
      <c r="E2260" s="26"/>
      <c r="F2260" s="26"/>
      <c r="G2260" s="26"/>
      <c r="H2260" s="26"/>
      <c r="I2260" s="26"/>
      <c r="J2260" s="26"/>
      <c r="K2260" s="26"/>
      <c r="L2260" s="26"/>
      <c r="M2260" s="26"/>
      <c r="N2260" s="26"/>
    </row>
    <row r="2261" spans="1:14">
      <c r="A2261" s="23"/>
      <c r="D2261" s="26"/>
      <c r="E2261" s="26"/>
      <c r="F2261" s="26"/>
      <c r="G2261" s="26"/>
      <c r="H2261" s="26"/>
      <c r="I2261" s="26"/>
      <c r="J2261" s="26"/>
      <c r="K2261" s="26"/>
      <c r="L2261" s="26"/>
      <c r="M2261" s="26"/>
      <c r="N2261" s="26"/>
    </row>
    <row r="2262" spans="1:14">
      <c r="A2262" s="23"/>
      <c r="D2262" s="26"/>
      <c r="E2262" s="26"/>
      <c r="F2262" s="26"/>
      <c r="G2262" s="26"/>
      <c r="H2262" s="26"/>
      <c r="I2262" s="26"/>
      <c r="J2262" s="26"/>
      <c r="K2262" s="26"/>
      <c r="L2262" s="26"/>
      <c r="M2262" s="26"/>
      <c r="N2262" s="26"/>
    </row>
    <row r="2263" spans="1:14">
      <c r="A2263" s="23"/>
      <c r="D2263" s="26"/>
      <c r="E2263" s="26"/>
      <c r="F2263" s="26"/>
      <c r="G2263" s="26"/>
      <c r="H2263" s="26"/>
      <c r="I2263" s="26"/>
      <c r="J2263" s="26"/>
      <c r="K2263" s="26"/>
      <c r="L2263" s="26"/>
      <c r="M2263" s="26"/>
      <c r="N2263" s="26"/>
    </row>
    <row r="2264" spans="1:14">
      <c r="A2264" s="23"/>
      <c r="D2264" s="26"/>
      <c r="E2264" s="26"/>
      <c r="F2264" s="26"/>
      <c r="G2264" s="26"/>
      <c r="H2264" s="26"/>
      <c r="I2264" s="26"/>
      <c r="J2264" s="26"/>
      <c r="K2264" s="26"/>
      <c r="L2264" s="26"/>
      <c r="M2264" s="26"/>
      <c r="N2264" s="26"/>
    </row>
    <row r="2265" spans="1:14">
      <c r="A2265" s="23"/>
      <c r="D2265" s="26"/>
      <c r="E2265" s="26"/>
      <c r="F2265" s="26"/>
      <c r="G2265" s="26"/>
      <c r="H2265" s="26"/>
      <c r="I2265" s="26"/>
      <c r="J2265" s="26"/>
      <c r="K2265" s="26"/>
      <c r="L2265" s="26"/>
      <c r="M2265" s="26"/>
      <c r="N2265" s="26"/>
    </row>
    <row r="2266" spans="1:14">
      <c r="A2266" s="23"/>
      <c r="D2266" s="26"/>
      <c r="E2266" s="26"/>
      <c r="F2266" s="26"/>
      <c r="G2266" s="26"/>
      <c r="H2266" s="26"/>
      <c r="I2266" s="26"/>
      <c r="J2266" s="26"/>
      <c r="K2266" s="26"/>
      <c r="L2266" s="26"/>
      <c r="M2266" s="26"/>
      <c r="N2266" s="26"/>
    </row>
    <row r="2267" spans="1:14">
      <c r="A2267" s="23"/>
      <c r="D2267" s="26"/>
      <c r="E2267" s="26"/>
      <c r="F2267" s="26"/>
      <c r="G2267" s="26"/>
      <c r="H2267" s="26"/>
      <c r="I2267" s="26"/>
      <c r="J2267" s="26"/>
      <c r="K2267" s="26"/>
      <c r="L2267" s="26"/>
      <c r="M2267" s="26"/>
      <c r="N2267" s="26"/>
    </row>
    <row r="2268" spans="1:14">
      <c r="A2268" s="23"/>
      <c r="D2268" s="26"/>
      <c r="E2268" s="26"/>
      <c r="F2268" s="26"/>
      <c r="G2268" s="26"/>
      <c r="H2268" s="26"/>
      <c r="I2268" s="26"/>
      <c r="J2268" s="26"/>
      <c r="K2268" s="26"/>
      <c r="L2268" s="26"/>
      <c r="M2268" s="26"/>
      <c r="N2268" s="26"/>
    </row>
    <row r="2269" spans="1:14">
      <c r="A2269" s="23"/>
      <c r="D2269" s="26"/>
      <c r="E2269" s="26"/>
      <c r="F2269" s="26"/>
      <c r="G2269" s="26"/>
      <c r="H2269" s="26"/>
      <c r="I2269" s="26"/>
      <c r="J2269" s="26"/>
      <c r="K2269" s="26"/>
      <c r="L2269" s="26"/>
      <c r="M2269" s="26"/>
      <c r="N2269" s="26"/>
    </row>
    <row r="2270" spans="1:14">
      <c r="A2270" s="23"/>
      <c r="D2270" s="26"/>
      <c r="E2270" s="26"/>
      <c r="F2270" s="26"/>
      <c r="G2270" s="26"/>
      <c r="H2270" s="26"/>
      <c r="I2270" s="26"/>
      <c r="J2270" s="26"/>
      <c r="K2270" s="26"/>
      <c r="L2270" s="26"/>
      <c r="M2270" s="26"/>
      <c r="N2270" s="26"/>
    </row>
    <row r="2271" spans="1:14">
      <c r="A2271" s="23"/>
      <c r="D2271" s="26"/>
      <c r="E2271" s="26"/>
      <c r="F2271" s="26"/>
      <c r="G2271" s="26"/>
      <c r="H2271" s="26"/>
      <c r="I2271" s="26"/>
      <c r="J2271" s="26"/>
      <c r="K2271" s="26"/>
      <c r="L2271" s="26"/>
      <c r="M2271" s="26"/>
      <c r="N2271" s="26"/>
    </row>
    <row r="2272" spans="1:14">
      <c r="A2272" s="23"/>
      <c r="D2272" s="26"/>
      <c r="E2272" s="26"/>
      <c r="F2272" s="26"/>
      <c r="G2272" s="26"/>
      <c r="H2272" s="26"/>
      <c r="I2272" s="26"/>
      <c r="J2272" s="26"/>
      <c r="K2272" s="26"/>
      <c r="L2272" s="26"/>
      <c r="M2272" s="26"/>
      <c r="N2272" s="26"/>
    </row>
    <row r="2273" spans="1:14">
      <c r="A2273" s="23"/>
      <c r="D2273" s="26"/>
      <c r="E2273" s="26"/>
      <c r="F2273" s="26"/>
      <c r="G2273" s="26"/>
      <c r="H2273" s="26"/>
      <c r="I2273" s="26"/>
      <c r="J2273" s="26"/>
      <c r="K2273" s="26"/>
      <c r="L2273" s="26"/>
      <c r="M2273" s="26"/>
      <c r="N2273" s="26"/>
    </row>
    <row r="2274" spans="1:14">
      <c r="A2274" s="23"/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  <c r="N2274" s="26"/>
    </row>
    <row r="2275" spans="1:14">
      <c r="A2275" s="23"/>
      <c r="D2275" s="26"/>
      <c r="E2275" s="26"/>
      <c r="F2275" s="26"/>
      <c r="G2275" s="26"/>
      <c r="H2275" s="26"/>
      <c r="I2275" s="26"/>
      <c r="J2275" s="26"/>
      <c r="K2275" s="26"/>
      <c r="L2275" s="26"/>
      <c r="M2275" s="26"/>
      <c r="N2275" s="26"/>
    </row>
    <row r="2276" spans="1:14">
      <c r="A2276" s="23"/>
      <c r="D2276" s="26"/>
      <c r="E2276" s="26"/>
      <c r="F2276" s="26"/>
      <c r="G2276" s="26"/>
      <c r="H2276" s="26"/>
      <c r="I2276" s="26"/>
      <c r="J2276" s="26"/>
      <c r="K2276" s="26"/>
      <c r="L2276" s="26"/>
      <c r="M2276" s="26"/>
      <c r="N2276" s="26"/>
    </row>
    <row r="2277" spans="1:14">
      <c r="A2277" s="23"/>
      <c r="D2277" s="26"/>
      <c r="E2277" s="26"/>
      <c r="F2277" s="26"/>
      <c r="G2277" s="26"/>
      <c r="H2277" s="26"/>
      <c r="I2277" s="26"/>
      <c r="J2277" s="26"/>
      <c r="K2277" s="26"/>
      <c r="L2277" s="26"/>
      <c r="M2277" s="26"/>
      <c r="N2277" s="26"/>
    </row>
    <row r="2278" spans="1:14">
      <c r="A2278" s="23"/>
      <c r="D2278" s="26"/>
      <c r="E2278" s="26"/>
      <c r="F2278" s="26"/>
      <c r="G2278" s="26"/>
      <c r="H2278" s="26"/>
      <c r="I2278" s="26"/>
      <c r="J2278" s="26"/>
      <c r="K2278" s="26"/>
      <c r="L2278" s="26"/>
      <c r="M2278" s="26"/>
      <c r="N2278" s="26"/>
    </row>
    <row r="2279" spans="1:14">
      <c r="A2279" s="23"/>
      <c r="D2279" s="26"/>
      <c r="E2279" s="26"/>
      <c r="F2279" s="26"/>
      <c r="G2279" s="26"/>
      <c r="H2279" s="26"/>
      <c r="I2279" s="26"/>
      <c r="J2279" s="26"/>
      <c r="K2279" s="26"/>
      <c r="L2279" s="26"/>
      <c r="M2279" s="26"/>
      <c r="N2279" s="26"/>
    </row>
    <row r="2280" spans="1:14">
      <c r="A2280" s="23"/>
      <c r="D2280" s="26"/>
      <c r="E2280" s="26"/>
      <c r="F2280" s="26"/>
      <c r="G2280" s="26"/>
      <c r="H2280" s="26"/>
      <c r="I2280" s="26"/>
      <c r="J2280" s="26"/>
      <c r="K2280" s="26"/>
      <c r="L2280" s="26"/>
      <c r="M2280" s="26"/>
      <c r="N2280" s="26"/>
    </row>
    <row r="2281" spans="1:14">
      <c r="A2281" s="23"/>
      <c r="D2281" s="26"/>
      <c r="E2281" s="26"/>
      <c r="F2281" s="26"/>
      <c r="G2281" s="26"/>
      <c r="H2281" s="26"/>
      <c r="I2281" s="26"/>
      <c r="J2281" s="26"/>
      <c r="K2281" s="26"/>
      <c r="L2281" s="26"/>
      <c r="M2281" s="26"/>
      <c r="N2281" s="26"/>
    </row>
    <row r="2282" spans="1:14">
      <c r="A2282" s="23"/>
      <c r="D2282" s="26"/>
      <c r="E2282" s="26"/>
      <c r="F2282" s="26"/>
      <c r="G2282" s="26"/>
      <c r="H2282" s="26"/>
      <c r="I2282" s="26"/>
      <c r="J2282" s="26"/>
      <c r="K2282" s="26"/>
      <c r="L2282" s="26"/>
      <c r="M2282" s="26"/>
      <c r="N2282" s="26"/>
    </row>
    <row r="2283" spans="1:14">
      <c r="A2283" s="23"/>
      <c r="D2283" s="26"/>
      <c r="E2283" s="26"/>
      <c r="F2283" s="26"/>
      <c r="G2283" s="26"/>
      <c r="H2283" s="26"/>
      <c r="I2283" s="26"/>
      <c r="J2283" s="26"/>
      <c r="K2283" s="26"/>
      <c r="L2283" s="26"/>
      <c r="M2283" s="26"/>
      <c r="N2283" s="26"/>
    </row>
    <row r="2284" spans="1:14">
      <c r="A2284" s="23"/>
      <c r="D2284" s="26"/>
      <c r="E2284" s="26"/>
      <c r="F2284" s="26"/>
      <c r="G2284" s="26"/>
      <c r="H2284" s="26"/>
      <c r="I2284" s="26"/>
      <c r="J2284" s="26"/>
      <c r="K2284" s="26"/>
      <c r="L2284" s="26"/>
      <c r="M2284" s="26"/>
      <c r="N2284" s="26"/>
    </row>
    <row r="2285" spans="1:14">
      <c r="A2285" s="23"/>
      <c r="D2285" s="26"/>
      <c r="E2285" s="26"/>
      <c r="F2285" s="26"/>
      <c r="G2285" s="26"/>
      <c r="H2285" s="26"/>
      <c r="I2285" s="26"/>
      <c r="J2285" s="26"/>
      <c r="K2285" s="26"/>
      <c r="L2285" s="26"/>
      <c r="M2285" s="26"/>
      <c r="N2285" s="26"/>
    </row>
    <row r="2286" spans="1:14">
      <c r="A2286" s="23"/>
      <c r="D2286" s="26"/>
      <c r="E2286" s="26"/>
      <c r="F2286" s="26"/>
      <c r="G2286" s="26"/>
      <c r="H2286" s="26"/>
      <c r="I2286" s="26"/>
      <c r="J2286" s="26"/>
      <c r="K2286" s="26"/>
      <c r="L2286" s="26"/>
      <c r="M2286" s="26"/>
      <c r="N2286" s="26"/>
    </row>
    <row r="2287" spans="1:14">
      <c r="A2287" s="23"/>
      <c r="D2287" s="26"/>
      <c r="E2287" s="26"/>
      <c r="F2287" s="26"/>
      <c r="G2287" s="26"/>
      <c r="H2287" s="26"/>
      <c r="I2287" s="26"/>
      <c r="J2287" s="26"/>
      <c r="K2287" s="26"/>
      <c r="L2287" s="26"/>
      <c r="M2287" s="26"/>
      <c r="N2287" s="26"/>
    </row>
    <row r="2288" spans="1:14">
      <c r="A2288" s="23"/>
      <c r="D2288" s="26"/>
      <c r="E2288" s="26"/>
      <c r="F2288" s="26"/>
      <c r="G2288" s="26"/>
      <c r="H2288" s="26"/>
      <c r="I2288" s="26"/>
      <c r="J2288" s="26"/>
      <c r="K2288" s="26"/>
      <c r="L2288" s="26"/>
      <c r="M2288" s="26"/>
      <c r="N2288" s="26"/>
    </row>
    <row r="2289" spans="1:14">
      <c r="A2289" s="23"/>
      <c r="D2289" s="26"/>
      <c r="E2289" s="26"/>
      <c r="F2289" s="26"/>
      <c r="G2289" s="26"/>
      <c r="H2289" s="26"/>
      <c r="I2289" s="26"/>
      <c r="J2289" s="26"/>
      <c r="K2289" s="26"/>
      <c r="L2289" s="26"/>
      <c r="M2289" s="26"/>
      <c r="N2289" s="26"/>
    </row>
    <row r="2290" spans="1:14">
      <c r="A2290" s="23"/>
      <c r="D2290" s="26"/>
      <c r="E2290" s="26"/>
      <c r="F2290" s="26"/>
      <c r="G2290" s="26"/>
      <c r="H2290" s="26"/>
      <c r="I2290" s="26"/>
      <c r="J2290" s="26"/>
      <c r="K2290" s="26"/>
      <c r="L2290" s="26"/>
      <c r="M2290" s="26"/>
      <c r="N2290" s="26"/>
    </row>
    <row r="2291" spans="1:14">
      <c r="A2291" s="23"/>
      <c r="D2291" s="26"/>
      <c r="E2291" s="26"/>
      <c r="F2291" s="26"/>
      <c r="G2291" s="26"/>
      <c r="H2291" s="26"/>
      <c r="I2291" s="26"/>
      <c r="J2291" s="26"/>
      <c r="K2291" s="26"/>
      <c r="L2291" s="26"/>
      <c r="M2291" s="26"/>
      <c r="N2291" s="26"/>
    </row>
    <row r="2292" spans="1:14">
      <c r="A2292" s="23"/>
      <c r="D2292" s="26"/>
      <c r="E2292" s="26"/>
      <c r="F2292" s="26"/>
      <c r="G2292" s="26"/>
      <c r="H2292" s="26"/>
      <c r="I2292" s="26"/>
      <c r="J2292" s="26"/>
      <c r="K2292" s="26"/>
      <c r="L2292" s="26"/>
      <c r="M2292" s="26"/>
      <c r="N2292" s="26"/>
    </row>
    <row r="2293" spans="1:14">
      <c r="A2293" s="23"/>
      <c r="D2293" s="26"/>
      <c r="E2293" s="26"/>
      <c r="F2293" s="26"/>
      <c r="G2293" s="26"/>
      <c r="H2293" s="26"/>
      <c r="I2293" s="26"/>
      <c r="J2293" s="26"/>
      <c r="K2293" s="26"/>
      <c r="L2293" s="26"/>
      <c r="M2293" s="26"/>
      <c r="N2293" s="26"/>
    </row>
    <row r="2294" spans="1:14">
      <c r="A2294" s="23"/>
      <c r="D2294" s="26"/>
      <c r="E2294" s="26"/>
      <c r="F2294" s="26"/>
      <c r="G2294" s="26"/>
      <c r="H2294" s="26"/>
      <c r="I2294" s="26"/>
      <c r="J2294" s="26"/>
      <c r="K2294" s="26"/>
      <c r="L2294" s="26"/>
      <c r="M2294" s="26"/>
      <c r="N2294" s="26"/>
    </row>
    <row r="2295" spans="1:14">
      <c r="A2295" s="23"/>
      <c r="D2295" s="26"/>
      <c r="E2295" s="26"/>
      <c r="F2295" s="26"/>
      <c r="G2295" s="26"/>
      <c r="H2295" s="26"/>
      <c r="I2295" s="26"/>
      <c r="J2295" s="26"/>
      <c r="K2295" s="26"/>
      <c r="L2295" s="26"/>
      <c r="M2295" s="26"/>
      <c r="N2295" s="26"/>
    </row>
    <row r="2296" spans="1:14">
      <c r="A2296" s="23"/>
      <c r="D2296" s="26"/>
      <c r="E2296" s="26"/>
      <c r="F2296" s="26"/>
      <c r="G2296" s="26"/>
      <c r="H2296" s="26"/>
      <c r="I2296" s="26"/>
      <c r="J2296" s="26"/>
      <c r="K2296" s="26"/>
      <c r="L2296" s="26"/>
      <c r="M2296" s="26"/>
      <c r="N2296" s="26"/>
    </row>
    <row r="2297" spans="1:14">
      <c r="A2297" s="23"/>
      <c r="D2297" s="26"/>
      <c r="E2297" s="26"/>
      <c r="F2297" s="26"/>
      <c r="G2297" s="26"/>
      <c r="H2297" s="26"/>
      <c r="I2297" s="26"/>
      <c r="J2297" s="26"/>
      <c r="K2297" s="26"/>
      <c r="L2297" s="26"/>
      <c r="M2297" s="26"/>
      <c r="N2297" s="26"/>
    </row>
    <row r="2298" spans="1:14">
      <c r="A2298" s="23"/>
      <c r="D2298" s="26"/>
      <c r="E2298" s="26"/>
      <c r="F2298" s="26"/>
      <c r="G2298" s="26"/>
      <c r="H2298" s="26"/>
      <c r="I2298" s="26"/>
      <c r="J2298" s="26"/>
      <c r="K2298" s="26"/>
      <c r="L2298" s="26"/>
      <c r="M2298" s="26"/>
      <c r="N2298" s="26"/>
    </row>
    <row r="2299" spans="1:14">
      <c r="A2299" s="23"/>
      <c r="D2299" s="26"/>
      <c r="E2299" s="26"/>
      <c r="F2299" s="26"/>
      <c r="G2299" s="26"/>
      <c r="H2299" s="26"/>
      <c r="I2299" s="26"/>
      <c r="J2299" s="26"/>
      <c r="K2299" s="26"/>
      <c r="L2299" s="26"/>
      <c r="M2299" s="26"/>
      <c r="N2299" s="26"/>
    </row>
    <row r="2300" spans="1:14">
      <c r="A2300" s="23"/>
      <c r="D2300" s="26"/>
      <c r="E2300" s="26"/>
      <c r="F2300" s="26"/>
      <c r="G2300" s="26"/>
      <c r="H2300" s="26"/>
      <c r="I2300" s="26"/>
      <c r="J2300" s="26"/>
      <c r="K2300" s="26"/>
      <c r="L2300" s="26"/>
      <c r="M2300" s="26"/>
      <c r="N2300" s="26"/>
    </row>
    <row r="2301" spans="1:14">
      <c r="A2301" s="23"/>
      <c r="D2301" s="26"/>
      <c r="E2301" s="26"/>
      <c r="F2301" s="26"/>
      <c r="G2301" s="26"/>
      <c r="H2301" s="26"/>
      <c r="I2301" s="26"/>
      <c r="J2301" s="26"/>
      <c r="K2301" s="26"/>
      <c r="L2301" s="26"/>
      <c r="M2301" s="26"/>
      <c r="N2301" s="26"/>
    </row>
    <row r="2302" spans="1:14">
      <c r="A2302" s="23"/>
      <c r="D2302" s="26"/>
      <c r="E2302" s="26"/>
      <c r="F2302" s="26"/>
      <c r="G2302" s="26"/>
      <c r="H2302" s="26"/>
      <c r="I2302" s="26"/>
      <c r="J2302" s="26"/>
      <c r="K2302" s="26"/>
      <c r="L2302" s="26"/>
      <c r="M2302" s="26"/>
      <c r="N2302" s="26"/>
    </row>
    <row r="2303" spans="1:14">
      <c r="A2303" s="23"/>
      <c r="D2303" s="26"/>
      <c r="E2303" s="26"/>
      <c r="F2303" s="26"/>
      <c r="G2303" s="26"/>
      <c r="H2303" s="26"/>
      <c r="I2303" s="26"/>
      <c r="J2303" s="26"/>
      <c r="K2303" s="26"/>
      <c r="L2303" s="26"/>
      <c r="M2303" s="26"/>
      <c r="N2303" s="26"/>
    </row>
    <row r="2304" spans="1:14">
      <c r="A2304" s="23"/>
      <c r="D2304" s="26"/>
      <c r="E2304" s="26"/>
      <c r="F2304" s="26"/>
      <c r="G2304" s="26"/>
      <c r="H2304" s="26"/>
      <c r="I2304" s="26"/>
      <c r="J2304" s="26"/>
      <c r="K2304" s="26"/>
      <c r="L2304" s="26"/>
      <c r="M2304" s="26"/>
      <c r="N2304" s="26"/>
    </row>
    <row r="2305" spans="1:14">
      <c r="A2305" s="23"/>
      <c r="D2305" s="26"/>
      <c r="E2305" s="26"/>
      <c r="F2305" s="26"/>
      <c r="G2305" s="26"/>
      <c r="H2305" s="26"/>
      <c r="I2305" s="26"/>
      <c r="J2305" s="26"/>
      <c r="K2305" s="26"/>
      <c r="L2305" s="26"/>
      <c r="M2305" s="26"/>
      <c r="N2305" s="26"/>
    </row>
    <row r="2306" spans="1:14">
      <c r="A2306" s="23"/>
      <c r="D2306" s="26"/>
      <c r="E2306" s="26"/>
      <c r="F2306" s="26"/>
      <c r="G2306" s="26"/>
      <c r="H2306" s="26"/>
      <c r="I2306" s="26"/>
      <c r="J2306" s="26"/>
      <c r="K2306" s="26"/>
      <c r="L2306" s="26"/>
      <c r="M2306" s="26"/>
      <c r="N2306" s="26"/>
    </row>
    <row r="2307" spans="1:14">
      <c r="A2307" s="23"/>
      <c r="D2307" s="26"/>
      <c r="E2307" s="26"/>
      <c r="F2307" s="26"/>
      <c r="G2307" s="26"/>
      <c r="H2307" s="26"/>
      <c r="I2307" s="26"/>
      <c r="J2307" s="26"/>
      <c r="K2307" s="26"/>
      <c r="L2307" s="26"/>
      <c r="M2307" s="26"/>
      <c r="N2307" s="26"/>
    </row>
    <row r="2308" spans="1:14">
      <c r="A2308" s="23"/>
      <c r="D2308" s="26"/>
      <c r="E2308" s="26"/>
      <c r="F2308" s="26"/>
      <c r="G2308" s="26"/>
      <c r="H2308" s="26"/>
      <c r="I2308" s="26"/>
      <c r="J2308" s="26"/>
      <c r="K2308" s="26"/>
      <c r="L2308" s="26"/>
      <c r="M2308" s="26"/>
      <c r="N2308" s="26"/>
    </row>
    <row r="2309" spans="1:14">
      <c r="A2309" s="23"/>
      <c r="D2309" s="26"/>
      <c r="E2309" s="26"/>
      <c r="F2309" s="26"/>
      <c r="G2309" s="26"/>
      <c r="H2309" s="26"/>
      <c r="I2309" s="26"/>
      <c r="J2309" s="26"/>
      <c r="K2309" s="26"/>
      <c r="L2309" s="26"/>
      <c r="M2309" s="26"/>
      <c r="N2309" s="26"/>
    </row>
    <row r="2310" spans="1:14">
      <c r="A2310" s="23"/>
      <c r="D2310" s="26"/>
      <c r="E2310" s="26"/>
      <c r="F2310" s="26"/>
      <c r="G2310" s="26"/>
      <c r="H2310" s="26"/>
      <c r="I2310" s="26"/>
      <c r="J2310" s="26"/>
      <c r="K2310" s="26"/>
      <c r="L2310" s="26"/>
      <c r="M2310" s="26"/>
      <c r="N2310" s="26"/>
    </row>
    <row r="2311" spans="1:14">
      <c r="A2311" s="23"/>
      <c r="D2311" s="26"/>
      <c r="E2311" s="26"/>
      <c r="F2311" s="26"/>
      <c r="G2311" s="26"/>
      <c r="H2311" s="26"/>
      <c r="I2311" s="26"/>
      <c r="J2311" s="26"/>
      <c r="K2311" s="26"/>
      <c r="L2311" s="26"/>
      <c r="M2311" s="26"/>
      <c r="N2311" s="26"/>
    </row>
    <row r="2312" spans="1:14">
      <c r="A2312" s="23"/>
      <c r="D2312" s="26"/>
      <c r="E2312" s="26"/>
      <c r="F2312" s="26"/>
      <c r="G2312" s="26"/>
      <c r="H2312" s="26"/>
      <c r="I2312" s="26"/>
      <c r="J2312" s="26"/>
      <c r="K2312" s="26"/>
      <c r="L2312" s="26"/>
      <c r="M2312" s="26"/>
      <c r="N2312" s="26"/>
    </row>
    <row r="2313" spans="1:14">
      <c r="A2313" s="23"/>
      <c r="D2313" s="26"/>
      <c r="E2313" s="26"/>
      <c r="F2313" s="26"/>
      <c r="G2313" s="26"/>
      <c r="H2313" s="26"/>
      <c r="I2313" s="26"/>
      <c r="J2313" s="26"/>
      <c r="K2313" s="26"/>
      <c r="L2313" s="26"/>
      <c r="M2313" s="26"/>
      <c r="N2313" s="26"/>
    </row>
    <row r="2314" spans="1:14">
      <c r="A2314" s="23"/>
      <c r="D2314" s="26"/>
      <c r="E2314" s="26"/>
      <c r="F2314" s="26"/>
      <c r="G2314" s="26"/>
      <c r="H2314" s="26"/>
      <c r="I2314" s="26"/>
      <c r="J2314" s="26"/>
      <c r="K2314" s="26"/>
      <c r="L2314" s="26"/>
      <c r="M2314" s="26"/>
      <c r="N2314" s="26"/>
    </row>
    <row r="2315" spans="1:14">
      <c r="A2315" s="23"/>
      <c r="D2315" s="26"/>
      <c r="E2315" s="26"/>
      <c r="F2315" s="26"/>
      <c r="G2315" s="26"/>
      <c r="H2315" s="26"/>
      <c r="I2315" s="26"/>
      <c r="J2315" s="26"/>
      <c r="K2315" s="26"/>
      <c r="L2315" s="26"/>
      <c r="M2315" s="26"/>
      <c r="N2315" s="26"/>
    </row>
    <row r="2316" spans="1:14">
      <c r="A2316" s="23"/>
      <c r="D2316" s="26"/>
      <c r="E2316" s="26"/>
      <c r="F2316" s="26"/>
      <c r="G2316" s="26"/>
      <c r="H2316" s="26"/>
      <c r="I2316" s="26"/>
      <c r="J2316" s="26"/>
      <c r="K2316" s="26"/>
      <c r="L2316" s="26"/>
      <c r="M2316" s="26"/>
      <c r="N2316" s="26"/>
    </row>
    <row r="2317" spans="1:14">
      <c r="A2317" s="23"/>
      <c r="D2317" s="26"/>
      <c r="E2317" s="26"/>
      <c r="F2317" s="26"/>
      <c r="G2317" s="26"/>
      <c r="H2317" s="26"/>
      <c r="I2317" s="26"/>
      <c r="J2317" s="26"/>
      <c r="K2317" s="26"/>
      <c r="L2317" s="26"/>
      <c r="M2317" s="26"/>
      <c r="N2317" s="26"/>
    </row>
    <row r="2318" spans="1:14">
      <c r="A2318" s="23"/>
      <c r="D2318" s="26"/>
      <c r="E2318" s="26"/>
      <c r="F2318" s="26"/>
      <c r="G2318" s="26"/>
      <c r="H2318" s="26"/>
      <c r="I2318" s="26"/>
      <c r="J2318" s="26"/>
      <c r="K2318" s="26"/>
      <c r="L2318" s="26"/>
      <c r="M2318" s="26"/>
      <c r="N2318" s="26"/>
    </row>
    <row r="2319" spans="1:14">
      <c r="A2319" s="23"/>
      <c r="D2319" s="26"/>
      <c r="E2319" s="26"/>
      <c r="F2319" s="26"/>
      <c r="G2319" s="26"/>
      <c r="H2319" s="26"/>
      <c r="I2319" s="26"/>
      <c r="J2319" s="26"/>
      <c r="K2319" s="26"/>
      <c r="L2319" s="26"/>
      <c r="M2319" s="26"/>
      <c r="N2319" s="26"/>
    </row>
    <row r="2320" spans="1:14">
      <c r="A2320" s="23"/>
      <c r="D2320" s="26"/>
      <c r="E2320" s="26"/>
      <c r="F2320" s="26"/>
      <c r="G2320" s="26"/>
      <c r="H2320" s="26"/>
      <c r="I2320" s="26"/>
      <c r="J2320" s="26"/>
      <c r="K2320" s="26"/>
      <c r="L2320" s="26"/>
      <c r="M2320" s="26"/>
      <c r="N2320" s="26"/>
    </row>
    <row r="2321" spans="1:14">
      <c r="A2321" s="23"/>
      <c r="D2321" s="26"/>
      <c r="E2321" s="26"/>
      <c r="F2321" s="26"/>
      <c r="G2321" s="26"/>
      <c r="H2321" s="26"/>
      <c r="I2321" s="26"/>
      <c r="J2321" s="26"/>
      <c r="K2321" s="26"/>
      <c r="L2321" s="26"/>
      <c r="M2321" s="26"/>
      <c r="N2321" s="26"/>
    </row>
    <row r="2322" spans="1:14">
      <c r="A2322" s="23"/>
      <c r="D2322" s="26"/>
      <c r="E2322" s="26"/>
      <c r="F2322" s="26"/>
      <c r="G2322" s="26"/>
      <c r="H2322" s="26"/>
      <c r="I2322" s="26"/>
      <c r="J2322" s="26"/>
      <c r="K2322" s="26"/>
      <c r="L2322" s="26"/>
      <c r="M2322" s="26"/>
      <c r="N2322" s="26"/>
    </row>
    <row r="2323" spans="1:14">
      <c r="A2323" s="23"/>
      <c r="D2323" s="26"/>
      <c r="E2323" s="26"/>
      <c r="F2323" s="26"/>
      <c r="G2323" s="26"/>
      <c r="H2323" s="26"/>
      <c r="I2323" s="26"/>
      <c r="J2323" s="26"/>
      <c r="K2323" s="26"/>
      <c r="L2323" s="26"/>
      <c r="M2323" s="26"/>
      <c r="N2323" s="26"/>
    </row>
    <row r="2324" spans="1:14">
      <c r="A2324" s="23"/>
      <c r="D2324" s="26"/>
      <c r="E2324" s="26"/>
      <c r="F2324" s="26"/>
      <c r="G2324" s="26"/>
      <c r="H2324" s="26"/>
      <c r="I2324" s="26"/>
      <c r="J2324" s="26"/>
      <c r="K2324" s="26"/>
      <c r="L2324" s="26"/>
      <c r="M2324" s="26"/>
      <c r="N2324" s="26"/>
    </row>
    <row r="2325" spans="1:14">
      <c r="A2325" s="23"/>
      <c r="D2325" s="26"/>
      <c r="E2325" s="26"/>
      <c r="F2325" s="26"/>
      <c r="G2325" s="26"/>
      <c r="H2325" s="26"/>
      <c r="I2325" s="26"/>
      <c r="J2325" s="26"/>
      <c r="K2325" s="26"/>
      <c r="L2325" s="26"/>
      <c r="M2325" s="26"/>
      <c r="N2325" s="26"/>
    </row>
    <row r="2326" spans="1:14">
      <c r="A2326" s="23"/>
      <c r="D2326" s="26"/>
      <c r="E2326" s="26"/>
      <c r="F2326" s="26"/>
      <c r="G2326" s="26"/>
      <c r="H2326" s="26"/>
      <c r="I2326" s="26"/>
      <c r="J2326" s="26"/>
      <c r="K2326" s="26"/>
      <c r="L2326" s="26"/>
      <c r="M2326" s="26"/>
      <c r="N2326" s="26"/>
    </row>
    <row r="2327" spans="1:14">
      <c r="A2327" s="23"/>
      <c r="D2327" s="26"/>
      <c r="E2327" s="26"/>
      <c r="F2327" s="26"/>
      <c r="G2327" s="26"/>
      <c r="H2327" s="26"/>
      <c r="I2327" s="26"/>
      <c r="J2327" s="26"/>
      <c r="K2327" s="26"/>
      <c r="L2327" s="26"/>
      <c r="M2327" s="26"/>
      <c r="N2327" s="26"/>
    </row>
    <row r="2328" spans="1:14">
      <c r="A2328" s="23"/>
      <c r="D2328" s="26"/>
      <c r="E2328" s="26"/>
      <c r="F2328" s="26"/>
      <c r="G2328" s="26"/>
      <c r="H2328" s="26"/>
      <c r="I2328" s="26"/>
      <c r="J2328" s="26"/>
      <c r="K2328" s="26"/>
      <c r="L2328" s="26"/>
      <c r="M2328" s="26"/>
      <c r="N2328" s="26"/>
    </row>
    <row r="2329" spans="1:14">
      <c r="A2329" s="23"/>
      <c r="D2329" s="26"/>
      <c r="E2329" s="26"/>
      <c r="F2329" s="26"/>
      <c r="G2329" s="26"/>
      <c r="H2329" s="26"/>
      <c r="I2329" s="26"/>
      <c r="J2329" s="26"/>
      <c r="K2329" s="26"/>
      <c r="L2329" s="26"/>
      <c r="M2329" s="26"/>
      <c r="N2329" s="26"/>
    </row>
    <row r="2330" spans="1:14">
      <c r="A2330" s="23"/>
      <c r="D2330" s="26"/>
      <c r="E2330" s="26"/>
      <c r="F2330" s="26"/>
      <c r="G2330" s="26"/>
      <c r="H2330" s="26"/>
      <c r="I2330" s="26"/>
      <c r="J2330" s="26"/>
      <c r="K2330" s="26"/>
      <c r="L2330" s="26"/>
      <c r="M2330" s="26"/>
      <c r="N2330" s="26"/>
    </row>
    <row r="2331" spans="1:14">
      <c r="A2331" s="23"/>
      <c r="D2331" s="26"/>
      <c r="E2331" s="26"/>
      <c r="F2331" s="26"/>
      <c r="G2331" s="26"/>
      <c r="H2331" s="26"/>
      <c r="I2331" s="26"/>
      <c r="J2331" s="26"/>
      <c r="K2331" s="26"/>
      <c r="L2331" s="26"/>
      <c r="M2331" s="26"/>
      <c r="N2331" s="26"/>
    </row>
    <row r="2332" spans="1:14">
      <c r="A2332" s="23"/>
      <c r="D2332" s="26"/>
      <c r="E2332" s="26"/>
      <c r="F2332" s="26"/>
      <c r="G2332" s="26"/>
      <c r="H2332" s="26"/>
      <c r="I2332" s="26"/>
      <c r="J2332" s="26"/>
      <c r="K2332" s="26"/>
      <c r="L2332" s="26"/>
      <c r="M2332" s="26"/>
      <c r="N2332" s="26"/>
    </row>
    <row r="2333" spans="1:14">
      <c r="A2333" s="23"/>
      <c r="D2333" s="26"/>
      <c r="E2333" s="26"/>
      <c r="F2333" s="26"/>
      <c r="G2333" s="26"/>
      <c r="H2333" s="26"/>
      <c r="I2333" s="26"/>
      <c r="J2333" s="26"/>
      <c r="K2333" s="26"/>
      <c r="L2333" s="26"/>
      <c r="M2333" s="26"/>
      <c r="N2333" s="26"/>
    </row>
    <row r="2334" spans="1:14">
      <c r="A2334" s="23"/>
      <c r="D2334" s="26"/>
      <c r="E2334" s="26"/>
      <c r="F2334" s="26"/>
      <c r="G2334" s="26"/>
      <c r="H2334" s="26"/>
      <c r="I2334" s="26"/>
      <c r="J2334" s="26"/>
      <c r="K2334" s="26"/>
      <c r="L2334" s="26"/>
      <c r="M2334" s="26"/>
      <c r="N2334" s="26"/>
    </row>
    <row r="2335" spans="1:14">
      <c r="A2335" s="23"/>
      <c r="D2335" s="26"/>
      <c r="E2335" s="26"/>
      <c r="F2335" s="26"/>
      <c r="G2335" s="26"/>
      <c r="H2335" s="26"/>
      <c r="I2335" s="26"/>
      <c r="J2335" s="26"/>
      <c r="K2335" s="26"/>
      <c r="L2335" s="26"/>
      <c r="M2335" s="26"/>
      <c r="N2335" s="26"/>
    </row>
    <row r="2336" spans="1:14">
      <c r="A2336" s="23"/>
      <c r="D2336" s="26"/>
      <c r="E2336" s="26"/>
      <c r="F2336" s="26"/>
      <c r="G2336" s="26"/>
      <c r="H2336" s="26"/>
      <c r="I2336" s="26"/>
      <c r="J2336" s="26"/>
      <c r="K2336" s="26"/>
      <c r="L2336" s="26"/>
      <c r="M2336" s="26"/>
      <c r="N2336" s="26"/>
    </row>
    <row r="2337" spans="1:14">
      <c r="A2337" s="23"/>
      <c r="D2337" s="26"/>
      <c r="E2337" s="26"/>
      <c r="F2337" s="26"/>
      <c r="G2337" s="26"/>
      <c r="H2337" s="26"/>
      <c r="I2337" s="26"/>
      <c r="J2337" s="26"/>
      <c r="K2337" s="26"/>
      <c r="L2337" s="26"/>
      <c r="M2337" s="26"/>
      <c r="N2337" s="26"/>
    </row>
    <row r="2338" spans="1:14">
      <c r="A2338" s="23"/>
      <c r="D2338" s="26"/>
      <c r="E2338" s="26"/>
      <c r="F2338" s="26"/>
      <c r="G2338" s="26"/>
      <c r="H2338" s="26"/>
      <c r="I2338" s="26"/>
      <c r="J2338" s="26"/>
      <c r="K2338" s="26"/>
      <c r="L2338" s="26"/>
      <c r="M2338" s="26"/>
      <c r="N2338" s="26"/>
    </row>
    <row r="2339" spans="1:14">
      <c r="A2339" s="23"/>
      <c r="D2339" s="26"/>
      <c r="E2339" s="26"/>
      <c r="F2339" s="26"/>
      <c r="G2339" s="26"/>
      <c r="H2339" s="26"/>
      <c r="I2339" s="26"/>
      <c r="J2339" s="26"/>
      <c r="K2339" s="26"/>
      <c r="L2339" s="26"/>
      <c r="M2339" s="26"/>
      <c r="N2339" s="26"/>
    </row>
    <row r="2340" spans="1:14">
      <c r="A2340" s="23"/>
      <c r="D2340" s="26"/>
      <c r="E2340" s="26"/>
      <c r="F2340" s="26"/>
      <c r="G2340" s="26"/>
      <c r="H2340" s="26"/>
      <c r="I2340" s="26"/>
      <c r="J2340" s="26"/>
      <c r="K2340" s="26"/>
      <c r="L2340" s="26"/>
      <c r="M2340" s="26"/>
      <c r="N2340" s="26"/>
    </row>
    <row r="2341" spans="1:14">
      <c r="A2341" s="23"/>
      <c r="D2341" s="26"/>
      <c r="E2341" s="26"/>
      <c r="F2341" s="26"/>
      <c r="G2341" s="26"/>
      <c r="H2341" s="26"/>
      <c r="I2341" s="26"/>
      <c r="J2341" s="26"/>
      <c r="K2341" s="26"/>
      <c r="L2341" s="26"/>
      <c r="M2341" s="26"/>
      <c r="N2341" s="26"/>
    </row>
    <row r="2342" spans="1:14">
      <c r="A2342" s="23"/>
      <c r="D2342" s="26"/>
      <c r="E2342" s="26"/>
      <c r="F2342" s="26"/>
      <c r="G2342" s="26"/>
      <c r="H2342" s="26"/>
      <c r="I2342" s="26"/>
      <c r="J2342" s="26"/>
      <c r="K2342" s="26"/>
      <c r="L2342" s="26"/>
      <c r="M2342" s="26"/>
      <c r="N2342" s="26"/>
    </row>
    <row r="2343" spans="1:14">
      <c r="A2343" s="23"/>
      <c r="D2343" s="26"/>
      <c r="E2343" s="26"/>
      <c r="F2343" s="26"/>
      <c r="G2343" s="26"/>
      <c r="H2343" s="26"/>
      <c r="I2343" s="26"/>
      <c r="J2343" s="26"/>
      <c r="K2343" s="26"/>
      <c r="L2343" s="26"/>
      <c r="M2343" s="26"/>
      <c r="N2343" s="26"/>
    </row>
    <row r="2344" spans="1:14">
      <c r="A2344" s="23"/>
      <c r="D2344" s="26"/>
      <c r="E2344" s="26"/>
      <c r="F2344" s="26"/>
      <c r="G2344" s="26"/>
      <c r="H2344" s="26"/>
      <c r="I2344" s="26"/>
      <c r="J2344" s="26"/>
      <c r="K2344" s="26"/>
      <c r="L2344" s="26"/>
      <c r="M2344" s="26"/>
      <c r="N2344" s="26"/>
    </row>
    <row r="2345" spans="1:14">
      <c r="A2345" s="23"/>
      <c r="D2345" s="26"/>
      <c r="E2345" s="26"/>
      <c r="F2345" s="26"/>
      <c r="G2345" s="26"/>
      <c r="H2345" s="26"/>
      <c r="I2345" s="26"/>
      <c r="J2345" s="26"/>
      <c r="K2345" s="26"/>
      <c r="L2345" s="26"/>
      <c r="M2345" s="26"/>
      <c r="N2345" s="26"/>
    </row>
    <row r="2346" spans="1:14">
      <c r="A2346" s="23"/>
      <c r="D2346" s="26"/>
      <c r="E2346" s="26"/>
      <c r="F2346" s="26"/>
      <c r="G2346" s="26"/>
      <c r="H2346" s="26"/>
      <c r="I2346" s="26"/>
      <c r="J2346" s="26"/>
      <c r="K2346" s="26"/>
      <c r="L2346" s="26"/>
      <c r="M2346" s="26"/>
      <c r="N2346" s="26"/>
    </row>
    <row r="2347" spans="1:14">
      <c r="A2347" s="23"/>
      <c r="D2347" s="26"/>
      <c r="E2347" s="26"/>
      <c r="F2347" s="26"/>
      <c r="G2347" s="26"/>
      <c r="H2347" s="26"/>
      <c r="I2347" s="26"/>
      <c r="J2347" s="26"/>
      <c r="K2347" s="26"/>
      <c r="L2347" s="26"/>
      <c r="M2347" s="26"/>
      <c r="N2347" s="26"/>
    </row>
    <row r="2348" spans="1:14">
      <c r="A2348" s="23"/>
      <c r="D2348" s="26"/>
      <c r="E2348" s="26"/>
      <c r="F2348" s="26"/>
      <c r="G2348" s="26"/>
      <c r="H2348" s="26"/>
      <c r="I2348" s="26"/>
      <c r="J2348" s="26"/>
      <c r="K2348" s="26"/>
      <c r="L2348" s="26"/>
      <c r="M2348" s="26"/>
      <c r="N2348" s="26"/>
    </row>
    <row r="2349" spans="1:14">
      <c r="A2349" s="23"/>
      <c r="D2349" s="26"/>
      <c r="E2349" s="26"/>
      <c r="F2349" s="26"/>
      <c r="G2349" s="26"/>
      <c r="H2349" s="26"/>
      <c r="I2349" s="26"/>
      <c r="J2349" s="26"/>
      <c r="K2349" s="26"/>
      <c r="L2349" s="26"/>
      <c r="M2349" s="26"/>
      <c r="N2349" s="26"/>
    </row>
    <row r="2350" spans="1:14">
      <c r="A2350" s="23"/>
      <c r="D2350" s="26"/>
      <c r="E2350" s="26"/>
      <c r="F2350" s="26"/>
      <c r="G2350" s="26"/>
      <c r="H2350" s="26"/>
      <c r="I2350" s="26"/>
      <c r="J2350" s="26"/>
      <c r="K2350" s="26"/>
      <c r="L2350" s="26"/>
      <c r="M2350" s="26"/>
      <c r="N2350" s="26"/>
    </row>
    <row r="2351" spans="1:14">
      <c r="A2351" s="23"/>
      <c r="D2351" s="26"/>
      <c r="E2351" s="26"/>
      <c r="F2351" s="26"/>
      <c r="G2351" s="26"/>
      <c r="H2351" s="26"/>
      <c r="I2351" s="26"/>
      <c r="J2351" s="26"/>
      <c r="K2351" s="26"/>
      <c r="L2351" s="26"/>
      <c r="M2351" s="26"/>
      <c r="N2351" s="26"/>
    </row>
    <row r="2352" spans="1:14">
      <c r="A2352" s="23"/>
      <c r="D2352" s="26"/>
      <c r="E2352" s="26"/>
      <c r="F2352" s="26"/>
      <c r="G2352" s="26"/>
      <c r="H2352" s="26"/>
      <c r="I2352" s="26"/>
      <c r="J2352" s="26"/>
      <c r="K2352" s="26"/>
      <c r="L2352" s="26"/>
      <c r="M2352" s="26"/>
      <c r="N2352" s="26"/>
    </row>
    <row r="2353" spans="1:14">
      <c r="A2353" s="23"/>
      <c r="D2353" s="26"/>
      <c r="E2353" s="26"/>
      <c r="F2353" s="26"/>
      <c r="G2353" s="26"/>
      <c r="H2353" s="26"/>
      <c r="I2353" s="26"/>
      <c r="J2353" s="26"/>
      <c r="K2353" s="26"/>
      <c r="L2353" s="26"/>
      <c r="M2353" s="26"/>
      <c r="N2353" s="26"/>
    </row>
    <row r="2354" spans="1:14">
      <c r="A2354" s="23"/>
      <c r="D2354" s="26"/>
      <c r="E2354" s="26"/>
      <c r="F2354" s="26"/>
      <c r="G2354" s="26"/>
      <c r="H2354" s="26"/>
      <c r="I2354" s="26"/>
      <c r="J2354" s="26"/>
      <c r="K2354" s="26"/>
      <c r="L2354" s="26"/>
      <c r="M2354" s="26"/>
      <c r="N2354" s="26"/>
    </row>
    <row r="2355" spans="1:14">
      <c r="A2355" s="23"/>
      <c r="D2355" s="26"/>
      <c r="E2355" s="26"/>
      <c r="F2355" s="26"/>
      <c r="G2355" s="26"/>
      <c r="H2355" s="26"/>
      <c r="I2355" s="26"/>
      <c r="J2355" s="26"/>
      <c r="K2355" s="26"/>
      <c r="L2355" s="26"/>
      <c r="M2355" s="26"/>
      <c r="N2355" s="26"/>
    </row>
    <row r="2356" spans="1:14">
      <c r="A2356" s="23"/>
      <c r="D2356" s="26"/>
      <c r="E2356" s="26"/>
      <c r="F2356" s="26"/>
      <c r="G2356" s="26"/>
      <c r="H2356" s="26"/>
      <c r="I2356" s="26"/>
      <c r="J2356" s="26"/>
      <c r="K2356" s="26"/>
      <c r="L2356" s="26"/>
      <c r="M2356" s="26"/>
      <c r="N2356" s="26"/>
    </row>
    <row r="2357" spans="1:14">
      <c r="A2357" s="23"/>
      <c r="D2357" s="26"/>
      <c r="E2357" s="26"/>
      <c r="F2357" s="26"/>
      <c r="G2357" s="26"/>
      <c r="H2357" s="26"/>
      <c r="I2357" s="26"/>
      <c r="J2357" s="26"/>
      <c r="K2357" s="26"/>
      <c r="L2357" s="26"/>
      <c r="M2357" s="26"/>
      <c r="N2357" s="26"/>
    </row>
    <row r="2358" spans="1:14">
      <c r="A2358" s="23"/>
      <c r="D2358" s="26"/>
      <c r="E2358" s="26"/>
      <c r="F2358" s="26"/>
      <c r="G2358" s="26"/>
      <c r="H2358" s="26"/>
      <c r="I2358" s="26"/>
      <c r="J2358" s="26"/>
      <c r="K2358" s="26"/>
      <c r="L2358" s="26"/>
      <c r="M2358" s="26"/>
      <c r="N2358" s="26"/>
    </row>
    <row r="2359" spans="1:14">
      <c r="A2359" s="23"/>
      <c r="D2359" s="26"/>
      <c r="E2359" s="26"/>
      <c r="F2359" s="26"/>
      <c r="G2359" s="26"/>
      <c r="H2359" s="26"/>
      <c r="I2359" s="26"/>
      <c r="J2359" s="26"/>
      <c r="K2359" s="26"/>
      <c r="L2359" s="26"/>
      <c r="M2359" s="26"/>
      <c r="N2359" s="26"/>
    </row>
    <row r="2360" spans="1:14">
      <c r="A2360" s="23"/>
      <c r="D2360" s="26"/>
      <c r="E2360" s="26"/>
      <c r="F2360" s="26"/>
      <c r="G2360" s="26"/>
      <c r="H2360" s="26"/>
      <c r="I2360" s="26"/>
      <c r="J2360" s="26"/>
      <c r="K2360" s="26"/>
      <c r="L2360" s="26"/>
      <c r="M2360" s="26"/>
      <c r="N2360" s="26"/>
    </row>
    <row r="2361" spans="1:14">
      <c r="A2361" s="23"/>
      <c r="D2361" s="26"/>
      <c r="E2361" s="26"/>
      <c r="F2361" s="26"/>
      <c r="G2361" s="26"/>
      <c r="H2361" s="26"/>
      <c r="I2361" s="26"/>
      <c r="J2361" s="26"/>
      <c r="K2361" s="26"/>
      <c r="L2361" s="26"/>
      <c r="M2361" s="26"/>
      <c r="N2361" s="26"/>
    </row>
    <row r="2362" spans="1:14">
      <c r="A2362" s="23"/>
      <c r="D2362" s="26"/>
      <c r="E2362" s="26"/>
      <c r="F2362" s="26"/>
      <c r="G2362" s="26"/>
      <c r="H2362" s="26"/>
      <c r="I2362" s="26"/>
      <c r="J2362" s="26"/>
      <c r="K2362" s="26"/>
      <c r="L2362" s="26"/>
      <c r="M2362" s="26"/>
      <c r="N2362" s="26"/>
    </row>
    <row r="2363" spans="1:14">
      <c r="A2363" s="23"/>
      <c r="D2363" s="26"/>
      <c r="E2363" s="26"/>
      <c r="F2363" s="26"/>
      <c r="G2363" s="26"/>
      <c r="H2363" s="26"/>
      <c r="I2363" s="26"/>
      <c r="J2363" s="26"/>
      <c r="K2363" s="26"/>
      <c r="L2363" s="26"/>
      <c r="M2363" s="26"/>
      <c r="N2363" s="26"/>
    </row>
    <row r="2364" spans="1:14">
      <c r="A2364" s="23"/>
      <c r="D2364" s="26"/>
      <c r="E2364" s="26"/>
      <c r="F2364" s="26"/>
      <c r="G2364" s="26"/>
      <c r="H2364" s="26"/>
      <c r="I2364" s="26"/>
      <c r="J2364" s="26"/>
      <c r="K2364" s="26"/>
      <c r="L2364" s="26"/>
      <c r="M2364" s="26"/>
      <c r="N2364" s="26"/>
    </row>
    <row r="2365" spans="1:14">
      <c r="A2365" s="23"/>
      <c r="D2365" s="26"/>
      <c r="E2365" s="26"/>
      <c r="F2365" s="26"/>
      <c r="G2365" s="26"/>
      <c r="H2365" s="26"/>
      <c r="I2365" s="26"/>
      <c r="J2365" s="26"/>
      <c r="K2365" s="26"/>
      <c r="L2365" s="26"/>
      <c r="M2365" s="26"/>
      <c r="N2365" s="26"/>
    </row>
    <row r="2366" spans="1:14">
      <c r="A2366" s="23"/>
      <c r="D2366" s="26"/>
      <c r="E2366" s="26"/>
      <c r="F2366" s="26"/>
      <c r="G2366" s="26"/>
      <c r="H2366" s="26"/>
      <c r="I2366" s="26"/>
      <c r="J2366" s="26"/>
      <c r="K2366" s="26"/>
      <c r="L2366" s="26"/>
      <c r="M2366" s="26"/>
      <c r="N2366" s="26"/>
    </row>
    <row r="2367" spans="1:14">
      <c r="A2367" s="23"/>
      <c r="D2367" s="26"/>
      <c r="E2367" s="26"/>
      <c r="F2367" s="26"/>
      <c r="G2367" s="26"/>
      <c r="H2367" s="26"/>
      <c r="I2367" s="26"/>
      <c r="J2367" s="26"/>
      <c r="K2367" s="26"/>
      <c r="L2367" s="26"/>
      <c r="M2367" s="26"/>
      <c r="N2367" s="26"/>
    </row>
    <row r="2368" spans="1:14">
      <c r="A2368" s="23"/>
      <c r="D2368" s="26"/>
      <c r="E2368" s="26"/>
      <c r="F2368" s="26"/>
      <c r="G2368" s="26"/>
      <c r="H2368" s="26"/>
      <c r="I2368" s="26"/>
      <c r="J2368" s="26"/>
      <c r="K2368" s="26"/>
      <c r="L2368" s="26"/>
      <c r="M2368" s="26"/>
      <c r="N2368" s="26"/>
    </row>
    <row r="2369" spans="1:14">
      <c r="A2369" s="23"/>
      <c r="D2369" s="26"/>
      <c r="E2369" s="26"/>
      <c r="F2369" s="26"/>
      <c r="G2369" s="26"/>
      <c r="H2369" s="26"/>
      <c r="I2369" s="26"/>
      <c r="J2369" s="26"/>
      <c r="K2369" s="26"/>
      <c r="L2369" s="26"/>
      <c r="M2369" s="26"/>
      <c r="N2369" s="26"/>
    </row>
    <row r="2370" spans="1:14">
      <c r="A2370" s="23"/>
      <c r="D2370" s="26"/>
      <c r="E2370" s="26"/>
      <c r="F2370" s="26"/>
      <c r="G2370" s="26"/>
      <c r="H2370" s="26"/>
      <c r="I2370" s="26"/>
      <c r="J2370" s="26"/>
      <c r="K2370" s="26"/>
      <c r="L2370" s="26"/>
      <c r="M2370" s="26"/>
      <c r="N2370" s="26"/>
    </row>
    <row r="2371" spans="1:14">
      <c r="A2371" s="23"/>
      <c r="D2371" s="26"/>
      <c r="E2371" s="26"/>
      <c r="F2371" s="26"/>
      <c r="G2371" s="26"/>
      <c r="H2371" s="26"/>
      <c r="I2371" s="26"/>
      <c r="J2371" s="26"/>
      <c r="K2371" s="26"/>
      <c r="L2371" s="26"/>
      <c r="M2371" s="26"/>
      <c r="N2371" s="26"/>
    </row>
    <row r="2372" spans="1:14">
      <c r="A2372" s="23"/>
      <c r="D2372" s="26"/>
      <c r="E2372" s="26"/>
      <c r="F2372" s="26"/>
      <c r="G2372" s="26"/>
      <c r="H2372" s="26"/>
      <c r="I2372" s="26"/>
      <c r="J2372" s="26"/>
      <c r="K2372" s="26"/>
      <c r="L2372" s="26"/>
      <c r="M2372" s="26"/>
      <c r="N2372" s="26"/>
    </row>
    <row r="2373" spans="1:14">
      <c r="A2373" s="23"/>
      <c r="D2373" s="26"/>
      <c r="E2373" s="26"/>
      <c r="F2373" s="26"/>
      <c r="G2373" s="26"/>
      <c r="H2373" s="26"/>
      <c r="I2373" s="26"/>
      <c r="J2373" s="26"/>
      <c r="K2373" s="26"/>
      <c r="L2373" s="26"/>
      <c r="M2373" s="26"/>
      <c r="N2373" s="26"/>
    </row>
    <row r="2374" spans="1:14">
      <c r="A2374" s="23"/>
      <c r="D2374" s="26"/>
      <c r="E2374" s="26"/>
      <c r="F2374" s="26"/>
      <c r="G2374" s="26"/>
      <c r="H2374" s="26"/>
      <c r="I2374" s="26"/>
      <c r="J2374" s="26"/>
      <c r="K2374" s="26"/>
      <c r="L2374" s="26"/>
      <c r="M2374" s="26"/>
      <c r="N2374" s="26"/>
    </row>
    <row r="2375" spans="1:14">
      <c r="A2375" s="23"/>
      <c r="D2375" s="26"/>
      <c r="E2375" s="26"/>
      <c r="F2375" s="26"/>
      <c r="G2375" s="26"/>
      <c r="H2375" s="26"/>
      <c r="I2375" s="26"/>
      <c r="J2375" s="26"/>
      <c r="K2375" s="26"/>
      <c r="L2375" s="26"/>
      <c r="M2375" s="26"/>
      <c r="N2375" s="26"/>
    </row>
    <row r="2376" spans="1:14">
      <c r="A2376" s="23"/>
      <c r="D2376" s="26"/>
      <c r="E2376" s="26"/>
      <c r="F2376" s="26"/>
      <c r="G2376" s="26"/>
      <c r="H2376" s="26"/>
      <c r="I2376" s="26"/>
      <c r="J2376" s="26"/>
      <c r="K2376" s="26"/>
      <c r="L2376" s="26"/>
      <c r="M2376" s="26"/>
      <c r="N2376" s="26"/>
    </row>
    <row r="2377" spans="1:14">
      <c r="A2377" s="23"/>
      <c r="D2377" s="26"/>
      <c r="E2377" s="26"/>
      <c r="F2377" s="26"/>
      <c r="G2377" s="26"/>
      <c r="H2377" s="26"/>
      <c r="I2377" s="26"/>
      <c r="J2377" s="26"/>
      <c r="K2377" s="26"/>
      <c r="L2377" s="26"/>
      <c r="M2377" s="26"/>
      <c r="N2377" s="26"/>
    </row>
    <row r="2378" spans="1:14">
      <c r="A2378" s="23"/>
      <c r="D2378" s="26"/>
      <c r="E2378" s="26"/>
      <c r="F2378" s="26"/>
      <c r="G2378" s="26"/>
      <c r="H2378" s="26"/>
      <c r="I2378" s="26"/>
      <c r="J2378" s="26"/>
      <c r="K2378" s="26"/>
      <c r="L2378" s="26"/>
      <c r="M2378" s="26"/>
      <c r="N2378" s="26"/>
    </row>
    <row r="2379" spans="1:14">
      <c r="A2379" s="23"/>
      <c r="D2379" s="26"/>
      <c r="E2379" s="26"/>
      <c r="F2379" s="26"/>
      <c r="G2379" s="26"/>
      <c r="H2379" s="26"/>
      <c r="I2379" s="26"/>
      <c r="J2379" s="26"/>
      <c r="K2379" s="26"/>
      <c r="L2379" s="26"/>
      <c r="M2379" s="26"/>
      <c r="N2379" s="26"/>
    </row>
    <row r="2380" spans="1:14">
      <c r="A2380" s="23"/>
      <c r="D2380" s="26"/>
      <c r="E2380" s="26"/>
      <c r="F2380" s="26"/>
      <c r="G2380" s="26"/>
      <c r="H2380" s="26"/>
      <c r="I2380" s="26"/>
      <c r="J2380" s="26"/>
      <c r="K2380" s="26"/>
      <c r="L2380" s="26"/>
      <c r="M2380" s="26"/>
      <c r="N2380" s="26"/>
    </row>
    <row r="2381" spans="1:14">
      <c r="A2381" s="23"/>
      <c r="D2381" s="26"/>
      <c r="E2381" s="26"/>
      <c r="F2381" s="26"/>
      <c r="G2381" s="26"/>
      <c r="H2381" s="26"/>
      <c r="I2381" s="26"/>
      <c r="J2381" s="26"/>
      <c r="K2381" s="26"/>
      <c r="L2381" s="26"/>
      <c r="M2381" s="26"/>
      <c r="N2381" s="26"/>
    </row>
    <row r="2382" spans="1:14">
      <c r="A2382" s="23"/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  <c r="N2382" s="26"/>
    </row>
    <row r="2383" spans="1:14">
      <c r="A2383" s="23"/>
      <c r="D2383" s="26"/>
      <c r="E2383" s="26"/>
      <c r="F2383" s="26"/>
      <c r="G2383" s="26"/>
      <c r="H2383" s="26"/>
      <c r="I2383" s="26"/>
      <c r="J2383" s="26"/>
      <c r="K2383" s="26"/>
      <c r="L2383" s="26"/>
      <c r="M2383" s="26"/>
      <c r="N2383" s="26"/>
    </row>
    <row r="2384" spans="1:14">
      <c r="A2384" s="23"/>
      <c r="D2384" s="26"/>
      <c r="E2384" s="26"/>
      <c r="F2384" s="26"/>
      <c r="G2384" s="26"/>
      <c r="H2384" s="26"/>
      <c r="I2384" s="26"/>
      <c r="J2384" s="26"/>
      <c r="K2384" s="26"/>
      <c r="L2384" s="26"/>
      <c r="M2384" s="26"/>
      <c r="N2384" s="26"/>
    </row>
    <row r="2385" spans="1:14">
      <c r="A2385" s="23"/>
      <c r="D2385" s="26"/>
      <c r="E2385" s="26"/>
      <c r="F2385" s="26"/>
      <c r="G2385" s="26"/>
      <c r="H2385" s="26"/>
      <c r="I2385" s="26"/>
      <c r="J2385" s="26"/>
      <c r="K2385" s="26"/>
      <c r="L2385" s="26"/>
      <c r="M2385" s="26"/>
      <c r="N2385" s="26"/>
    </row>
    <row r="2386" spans="1:14">
      <c r="A2386" s="23"/>
      <c r="D2386" s="26"/>
      <c r="E2386" s="26"/>
      <c r="F2386" s="26"/>
      <c r="G2386" s="26"/>
      <c r="H2386" s="26"/>
      <c r="I2386" s="26"/>
      <c r="J2386" s="26"/>
      <c r="K2386" s="26"/>
      <c r="L2386" s="26"/>
      <c r="M2386" s="26"/>
      <c r="N2386" s="26"/>
    </row>
    <row r="2387" spans="1:14">
      <c r="A2387" s="23"/>
      <c r="D2387" s="26"/>
      <c r="E2387" s="26"/>
      <c r="F2387" s="26"/>
      <c r="G2387" s="26"/>
      <c r="H2387" s="26"/>
      <c r="I2387" s="26"/>
      <c r="J2387" s="26"/>
      <c r="K2387" s="26"/>
      <c r="L2387" s="26"/>
      <c r="M2387" s="26"/>
      <c r="N2387" s="26"/>
    </row>
    <row r="2388" spans="1:14">
      <c r="A2388" s="23"/>
      <c r="D2388" s="26"/>
      <c r="E2388" s="26"/>
      <c r="F2388" s="26"/>
      <c r="G2388" s="26"/>
      <c r="H2388" s="26"/>
      <c r="I2388" s="26"/>
      <c r="J2388" s="26"/>
      <c r="K2388" s="26"/>
      <c r="L2388" s="26"/>
      <c r="M2388" s="26"/>
      <c r="N2388" s="26"/>
    </row>
    <row r="2389" spans="1:14">
      <c r="A2389" s="23"/>
      <c r="D2389" s="26"/>
      <c r="E2389" s="26"/>
      <c r="F2389" s="26"/>
      <c r="G2389" s="26"/>
      <c r="H2389" s="26"/>
      <c r="I2389" s="26"/>
      <c r="J2389" s="26"/>
      <c r="K2389" s="26"/>
      <c r="L2389" s="26"/>
      <c r="M2389" s="26"/>
      <c r="N2389" s="26"/>
    </row>
    <row r="2390" spans="1:14">
      <c r="A2390" s="23"/>
      <c r="D2390" s="26"/>
      <c r="E2390" s="26"/>
      <c r="F2390" s="26"/>
      <c r="G2390" s="26"/>
      <c r="H2390" s="26"/>
      <c r="I2390" s="26"/>
      <c r="J2390" s="26"/>
      <c r="K2390" s="26"/>
      <c r="L2390" s="26"/>
      <c r="M2390" s="26"/>
      <c r="N2390" s="26"/>
    </row>
    <row r="2391" spans="1:14">
      <c r="A2391" s="23"/>
      <c r="D2391" s="26"/>
      <c r="E2391" s="26"/>
      <c r="F2391" s="26"/>
      <c r="G2391" s="26"/>
      <c r="H2391" s="26"/>
      <c r="I2391" s="26"/>
      <c r="J2391" s="26"/>
      <c r="K2391" s="26"/>
      <c r="L2391" s="26"/>
      <c r="M2391" s="26"/>
      <c r="N2391" s="26"/>
    </row>
    <row r="2392" spans="1:14">
      <c r="A2392" s="23"/>
      <c r="D2392" s="26"/>
      <c r="E2392" s="26"/>
      <c r="F2392" s="26"/>
      <c r="G2392" s="26"/>
      <c r="H2392" s="26"/>
      <c r="I2392" s="26"/>
      <c r="J2392" s="26"/>
      <c r="K2392" s="26"/>
      <c r="L2392" s="26"/>
      <c r="M2392" s="26"/>
      <c r="N2392" s="26"/>
    </row>
    <row r="2393" spans="1:14">
      <c r="A2393" s="23"/>
      <c r="D2393" s="26"/>
      <c r="E2393" s="26"/>
      <c r="F2393" s="26"/>
      <c r="G2393" s="26"/>
      <c r="H2393" s="26"/>
      <c r="I2393" s="26"/>
      <c r="J2393" s="26"/>
      <c r="K2393" s="26"/>
      <c r="L2393" s="26"/>
      <c r="M2393" s="26"/>
      <c r="N2393" s="26"/>
    </row>
    <row r="2394" spans="1:14">
      <c r="A2394" s="23"/>
      <c r="D2394" s="26"/>
      <c r="E2394" s="26"/>
      <c r="F2394" s="26"/>
      <c r="G2394" s="26"/>
      <c r="H2394" s="26"/>
      <c r="I2394" s="26"/>
      <c r="J2394" s="26"/>
      <c r="K2394" s="26"/>
      <c r="L2394" s="26"/>
      <c r="M2394" s="26"/>
      <c r="N2394" s="26"/>
    </row>
    <row r="2395" spans="1:14">
      <c r="A2395" s="23"/>
      <c r="D2395" s="26"/>
      <c r="E2395" s="26"/>
      <c r="F2395" s="26"/>
      <c r="G2395" s="26"/>
      <c r="H2395" s="26"/>
      <c r="I2395" s="26"/>
      <c r="J2395" s="26"/>
      <c r="K2395" s="26"/>
      <c r="L2395" s="26"/>
      <c r="M2395" s="26"/>
      <c r="N2395" s="26"/>
    </row>
    <row r="2396" spans="1:14">
      <c r="A2396" s="23"/>
      <c r="D2396" s="26"/>
      <c r="E2396" s="26"/>
      <c r="F2396" s="26"/>
      <c r="G2396" s="26"/>
      <c r="H2396" s="26"/>
      <c r="I2396" s="26"/>
      <c r="J2396" s="26"/>
      <c r="K2396" s="26"/>
      <c r="L2396" s="26"/>
      <c r="M2396" s="26"/>
      <c r="N2396" s="26"/>
    </row>
    <row r="2397" spans="1:14">
      <c r="A2397" s="23"/>
      <c r="D2397" s="26"/>
      <c r="E2397" s="26"/>
      <c r="F2397" s="26"/>
      <c r="G2397" s="26"/>
      <c r="H2397" s="26"/>
      <c r="I2397" s="26"/>
      <c r="J2397" s="26"/>
      <c r="K2397" s="26"/>
      <c r="L2397" s="26"/>
      <c r="M2397" s="26"/>
      <c r="N2397" s="26"/>
    </row>
    <row r="2398" spans="1:14">
      <c r="A2398" s="23"/>
      <c r="D2398" s="26"/>
      <c r="E2398" s="26"/>
      <c r="F2398" s="26"/>
      <c r="G2398" s="26"/>
      <c r="H2398" s="26"/>
      <c r="I2398" s="26"/>
      <c r="J2398" s="26"/>
      <c r="K2398" s="26"/>
      <c r="L2398" s="26"/>
      <c r="M2398" s="26"/>
      <c r="N2398" s="26"/>
    </row>
    <row r="2399" spans="1:14">
      <c r="A2399" s="23"/>
      <c r="D2399" s="26"/>
      <c r="E2399" s="26"/>
      <c r="F2399" s="26"/>
      <c r="G2399" s="26"/>
      <c r="H2399" s="26"/>
      <c r="I2399" s="26"/>
      <c r="J2399" s="26"/>
      <c r="K2399" s="26"/>
      <c r="L2399" s="26"/>
      <c r="M2399" s="26"/>
      <c r="N2399" s="26"/>
    </row>
    <row r="2400" spans="1:14">
      <c r="A2400" s="23"/>
      <c r="D2400" s="26"/>
      <c r="E2400" s="26"/>
      <c r="F2400" s="26"/>
      <c r="G2400" s="26"/>
      <c r="H2400" s="26"/>
      <c r="I2400" s="26"/>
      <c r="J2400" s="26"/>
      <c r="K2400" s="26"/>
      <c r="L2400" s="26"/>
      <c r="M2400" s="26"/>
      <c r="N2400" s="26"/>
    </row>
    <row r="2401" spans="1:14">
      <c r="A2401" s="23"/>
      <c r="D2401" s="26"/>
      <c r="E2401" s="26"/>
      <c r="F2401" s="26"/>
      <c r="G2401" s="26"/>
      <c r="H2401" s="26"/>
      <c r="I2401" s="26"/>
      <c r="J2401" s="26"/>
      <c r="K2401" s="26"/>
      <c r="L2401" s="26"/>
      <c r="M2401" s="26"/>
      <c r="N2401" s="26"/>
    </row>
    <row r="2402" spans="1:14">
      <c r="A2402" s="23"/>
      <c r="D2402" s="26"/>
      <c r="E2402" s="26"/>
      <c r="F2402" s="26"/>
      <c r="G2402" s="26"/>
      <c r="H2402" s="26"/>
      <c r="I2402" s="26"/>
      <c r="J2402" s="26"/>
      <c r="K2402" s="26"/>
      <c r="L2402" s="26"/>
      <c r="M2402" s="26"/>
      <c r="N2402" s="26"/>
    </row>
    <row r="2403" spans="1:14">
      <c r="A2403" s="23"/>
      <c r="D2403" s="26"/>
      <c r="E2403" s="26"/>
      <c r="F2403" s="26"/>
      <c r="G2403" s="26"/>
      <c r="H2403" s="26"/>
      <c r="I2403" s="26"/>
      <c r="J2403" s="26"/>
      <c r="K2403" s="26"/>
      <c r="L2403" s="26"/>
      <c r="M2403" s="26"/>
      <c r="N2403" s="26"/>
    </row>
    <row r="2404" spans="1:14">
      <c r="A2404" s="23"/>
      <c r="D2404" s="26"/>
      <c r="E2404" s="26"/>
      <c r="F2404" s="26"/>
      <c r="G2404" s="26"/>
      <c r="H2404" s="26"/>
      <c r="I2404" s="26"/>
      <c r="J2404" s="26"/>
      <c r="K2404" s="26"/>
      <c r="L2404" s="26"/>
      <c r="M2404" s="26"/>
      <c r="N2404" s="26"/>
    </row>
    <row r="2405" spans="1:14">
      <c r="A2405" s="23"/>
      <c r="D2405" s="26"/>
      <c r="E2405" s="26"/>
      <c r="F2405" s="26"/>
      <c r="G2405" s="26"/>
      <c r="H2405" s="26"/>
      <c r="I2405" s="26"/>
      <c r="J2405" s="26"/>
      <c r="K2405" s="26"/>
      <c r="L2405" s="26"/>
      <c r="M2405" s="26"/>
      <c r="N2405" s="26"/>
    </row>
    <row r="2406" spans="1:14">
      <c r="A2406" s="23"/>
      <c r="D2406" s="26"/>
      <c r="E2406" s="26"/>
      <c r="F2406" s="26"/>
      <c r="G2406" s="26"/>
      <c r="H2406" s="26"/>
      <c r="I2406" s="26"/>
      <c r="J2406" s="26"/>
      <c r="K2406" s="26"/>
      <c r="L2406" s="26"/>
      <c r="M2406" s="26"/>
      <c r="N2406" s="26"/>
    </row>
    <row r="2407" spans="1:14">
      <c r="A2407" s="23"/>
      <c r="D2407" s="26"/>
      <c r="E2407" s="26"/>
      <c r="F2407" s="26"/>
      <c r="G2407" s="26"/>
      <c r="H2407" s="26"/>
      <c r="I2407" s="26"/>
      <c r="J2407" s="26"/>
      <c r="K2407" s="26"/>
      <c r="L2407" s="26"/>
      <c r="M2407" s="26"/>
      <c r="N2407" s="26"/>
    </row>
    <row r="2408" spans="1:14">
      <c r="A2408" s="23"/>
      <c r="D2408" s="26"/>
      <c r="E2408" s="26"/>
      <c r="F2408" s="26"/>
      <c r="G2408" s="26"/>
      <c r="H2408" s="26"/>
      <c r="I2408" s="26"/>
      <c r="J2408" s="26"/>
      <c r="K2408" s="26"/>
      <c r="L2408" s="26"/>
      <c r="M2408" s="26"/>
      <c r="N2408" s="26"/>
    </row>
    <row r="2409" spans="1:14">
      <c r="A2409" s="23"/>
      <c r="D2409" s="26"/>
      <c r="E2409" s="26"/>
      <c r="F2409" s="26"/>
      <c r="G2409" s="26"/>
      <c r="H2409" s="26"/>
      <c r="I2409" s="26"/>
      <c r="J2409" s="26"/>
      <c r="K2409" s="26"/>
      <c r="L2409" s="26"/>
      <c r="M2409" s="26"/>
      <c r="N2409" s="26"/>
    </row>
    <row r="2410" spans="1:14">
      <c r="A2410" s="23"/>
      <c r="D2410" s="26"/>
      <c r="E2410" s="26"/>
      <c r="F2410" s="26"/>
      <c r="G2410" s="26"/>
      <c r="H2410" s="26"/>
      <c r="I2410" s="26"/>
      <c r="J2410" s="26"/>
      <c r="K2410" s="26"/>
      <c r="L2410" s="26"/>
      <c r="M2410" s="26"/>
      <c r="N2410" s="26"/>
    </row>
    <row r="2411" spans="1:14">
      <c r="A2411" s="23"/>
      <c r="D2411" s="26"/>
      <c r="E2411" s="26"/>
      <c r="F2411" s="26"/>
      <c r="G2411" s="26"/>
      <c r="H2411" s="26"/>
      <c r="I2411" s="26"/>
      <c r="J2411" s="26"/>
      <c r="K2411" s="26"/>
      <c r="L2411" s="26"/>
      <c r="M2411" s="26"/>
      <c r="N2411" s="26"/>
    </row>
    <row r="2412" spans="1:14">
      <c r="A2412" s="23"/>
      <c r="D2412" s="26"/>
      <c r="E2412" s="26"/>
      <c r="F2412" s="26"/>
      <c r="G2412" s="26"/>
      <c r="H2412" s="26"/>
      <c r="I2412" s="26"/>
      <c r="J2412" s="26"/>
      <c r="K2412" s="26"/>
      <c r="L2412" s="26"/>
      <c r="M2412" s="26"/>
      <c r="N2412" s="26"/>
    </row>
    <row r="2413" spans="1:14">
      <c r="A2413" s="23"/>
      <c r="D2413" s="26"/>
      <c r="E2413" s="26"/>
      <c r="F2413" s="26"/>
      <c r="G2413" s="26"/>
      <c r="H2413" s="26"/>
      <c r="I2413" s="26"/>
      <c r="J2413" s="26"/>
      <c r="K2413" s="26"/>
      <c r="L2413" s="26"/>
      <c r="M2413" s="26"/>
      <c r="N2413" s="26"/>
    </row>
    <row r="2414" spans="1:14">
      <c r="A2414" s="23"/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  <c r="N2414" s="26"/>
    </row>
    <row r="2415" spans="1:14">
      <c r="A2415" s="23"/>
      <c r="D2415" s="26"/>
      <c r="E2415" s="26"/>
      <c r="F2415" s="26"/>
      <c r="G2415" s="26"/>
      <c r="H2415" s="26"/>
      <c r="I2415" s="26"/>
      <c r="J2415" s="26"/>
      <c r="K2415" s="26"/>
      <c r="L2415" s="26"/>
      <c r="M2415" s="26"/>
      <c r="N2415" s="26"/>
    </row>
    <row r="2416" spans="1:14">
      <c r="A2416" s="23"/>
      <c r="D2416" s="26"/>
      <c r="E2416" s="26"/>
      <c r="F2416" s="26"/>
      <c r="G2416" s="26"/>
      <c r="H2416" s="26"/>
      <c r="I2416" s="26"/>
      <c r="J2416" s="26"/>
      <c r="K2416" s="26"/>
      <c r="L2416" s="26"/>
      <c r="M2416" s="26"/>
      <c r="N2416" s="26"/>
    </row>
    <row r="2417" spans="1:14">
      <c r="A2417" s="23"/>
      <c r="D2417" s="26"/>
      <c r="E2417" s="26"/>
      <c r="F2417" s="26"/>
      <c r="G2417" s="26"/>
      <c r="H2417" s="26"/>
      <c r="I2417" s="26"/>
      <c r="J2417" s="26"/>
      <c r="K2417" s="26"/>
      <c r="L2417" s="26"/>
      <c r="M2417" s="26"/>
      <c r="N2417" s="26"/>
    </row>
    <row r="2418" spans="1:14">
      <c r="A2418" s="23"/>
      <c r="D2418" s="26"/>
      <c r="E2418" s="26"/>
      <c r="F2418" s="26"/>
      <c r="G2418" s="26"/>
      <c r="H2418" s="26"/>
      <c r="I2418" s="26"/>
      <c r="J2418" s="26"/>
      <c r="K2418" s="26"/>
      <c r="L2418" s="26"/>
      <c r="M2418" s="26"/>
      <c r="N2418" s="26"/>
    </row>
    <row r="2419" spans="1:14">
      <c r="A2419" s="23"/>
      <c r="D2419" s="26"/>
      <c r="E2419" s="26"/>
      <c r="F2419" s="26"/>
      <c r="G2419" s="26"/>
      <c r="H2419" s="26"/>
      <c r="I2419" s="26"/>
      <c r="J2419" s="26"/>
      <c r="K2419" s="26"/>
      <c r="L2419" s="26"/>
      <c r="M2419" s="26"/>
      <c r="N2419" s="26"/>
    </row>
    <row r="2420" spans="1:14">
      <c r="A2420" s="23"/>
      <c r="D2420" s="26"/>
      <c r="E2420" s="26"/>
      <c r="F2420" s="26"/>
      <c r="G2420" s="26"/>
      <c r="H2420" s="26"/>
      <c r="I2420" s="26"/>
      <c r="J2420" s="26"/>
      <c r="K2420" s="26"/>
      <c r="L2420" s="26"/>
      <c r="M2420" s="26"/>
      <c r="N2420" s="26"/>
    </row>
    <row r="2421" spans="1:14">
      <c r="A2421" s="23"/>
      <c r="D2421" s="26"/>
      <c r="E2421" s="26"/>
      <c r="F2421" s="26"/>
      <c r="G2421" s="26"/>
      <c r="H2421" s="26"/>
      <c r="I2421" s="26"/>
      <c r="J2421" s="26"/>
      <c r="K2421" s="26"/>
      <c r="L2421" s="26"/>
      <c r="M2421" s="26"/>
      <c r="N2421" s="26"/>
    </row>
    <row r="2422" spans="1:14">
      <c r="A2422" s="23"/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  <c r="N2422" s="26"/>
    </row>
    <row r="2423" spans="1:14">
      <c r="A2423" s="23"/>
      <c r="D2423" s="26"/>
      <c r="E2423" s="26"/>
      <c r="F2423" s="26"/>
      <c r="G2423" s="26"/>
      <c r="H2423" s="26"/>
      <c r="I2423" s="26"/>
      <c r="J2423" s="26"/>
      <c r="K2423" s="26"/>
      <c r="L2423" s="26"/>
      <c r="M2423" s="26"/>
      <c r="N2423" s="26"/>
    </row>
    <row r="2424" spans="1:14">
      <c r="A2424" s="23"/>
      <c r="D2424" s="26"/>
      <c r="E2424" s="26"/>
      <c r="F2424" s="26"/>
      <c r="G2424" s="26"/>
      <c r="H2424" s="26"/>
      <c r="I2424" s="26"/>
      <c r="J2424" s="26"/>
      <c r="K2424" s="26"/>
      <c r="L2424" s="26"/>
      <c r="M2424" s="26"/>
      <c r="N2424" s="26"/>
    </row>
    <row r="2425" spans="1:14">
      <c r="A2425" s="23"/>
      <c r="D2425" s="26"/>
      <c r="E2425" s="26"/>
      <c r="F2425" s="26"/>
      <c r="G2425" s="26"/>
      <c r="H2425" s="26"/>
      <c r="I2425" s="26"/>
      <c r="J2425" s="26"/>
      <c r="K2425" s="26"/>
      <c r="L2425" s="26"/>
      <c r="M2425" s="26"/>
      <c r="N2425" s="26"/>
    </row>
    <row r="2426" spans="1:14">
      <c r="A2426" s="23"/>
      <c r="D2426" s="26"/>
      <c r="E2426" s="26"/>
      <c r="F2426" s="26"/>
      <c r="G2426" s="26"/>
      <c r="H2426" s="26"/>
      <c r="I2426" s="26"/>
      <c r="J2426" s="26"/>
      <c r="K2426" s="26"/>
      <c r="L2426" s="26"/>
      <c r="M2426" s="26"/>
      <c r="N2426" s="26"/>
    </row>
    <row r="2427" spans="1:14">
      <c r="A2427" s="23"/>
      <c r="D2427" s="26"/>
      <c r="E2427" s="26"/>
      <c r="F2427" s="26"/>
      <c r="G2427" s="26"/>
      <c r="H2427" s="26"/>
      <c r="I2427" s="26"/>
      <c r="J2427" s="26"/>
      <c r="K2427" s="26"/>
      <c r="L2427" s="26"/>
      <c r="M2427" s="26"/>
      <c r="N2427" s="26"/>
    </row>
    <row r="2428" spans="1:14">
      <c r="A2428" s="23"/>
      <c r="D2428" s="26"/>
      <c r="E2428" s="26"/>
      <c r="F2428" s="26"/>
      <c r="G2428" s="26"/>
      <c r="H2428" s="26"/>
      <c r="I2428" s="26"/>
      <c r="J2428" s="26"/>
      <c r="K2428" s="26"/>
      <c r="L2428" s="26"/>
      <c r="M2428" s="26"/>
      <c r="N2428" s="26"/>
    </row>
    <row r="2429" spans="1:14">
      <c r="A2429" s="23"/>
      <c r="D2429" s="26"/>
      <c r="E2429" s="26"/>
      <c r="F2429" s="26"/>
      <c r="G2429" s="26"/>
      <c r="H2429" s="26"/>
      <c r="I2429" s="26"/>
      <c r="J2429" s="26"/>
      <c r="K2429" s="26"/>
      <c r="L2429" s="26"/>
      <c r="M2429" s="26"/>
      <c r="N2429" s="26"/>
    </row>
    <row r="2430" spans="1:14">
      <c r="A2430" s="23"/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  <c r="N2430" s="26"/>
    </row>
    <row r="2431" spans="1:14">
      <c r="A2431" s="23"/>
      <c r="D2431" s="26"/>
      <c r="E2431" s="26"/>
      <c r="F2431" s="26"/>
      <c r="G2431" s="26"/>
      <c r="H2431" s="26"/>
      <c r="I2431" s="26"/>
      <c r="J2431" s="26"/>
      <c r="K2431" s="26"/>
      <c r="L2431" s="26"/>
      <c r="M2431" s="26"/>
      <c r="N2431" s="26"/>
    </row>
    <row r="2432" spans="1:14">
      <c r="A2432" s="23"/>
      <c r="D2432" s="26"/>
      <c r="E2432" s="26"/>
      <c r="F2432" s="26"/>
      <c r="G2432" s="26"/>
      <c r="H2432" s="26"/>
      <c r="I2432" s="26"/>
      <c r="J2432" s="26"/>
      <c r="K2432" s="26"/>
      <c r="L2432" s="26"/>
      <c r="M2432" s="26"/>
      <c r="N2432" s="26"/>
    </row>
    <row r="2433" spans="1:14">
      <c r="A2433" s="23"/>
      <c r="D2433" s="26"/>
      <c r="E2433" s="26"/>
      <c r="F2433" s="26"/>
      <c r="G2433" s="26"/>
      <c r="H2433" s="26"/>
      <c r="I2433" s="26"/>
      <c r="J2433" s="26"/>
      <c r="K2433" s="26"/>
      <c r="L2433" s="26"/>
      <c r="M2433" s="26"/>
      <c r="N2433" s="26"/>
    </row>
    <row r="2434" spans="1:14">
      <c r="A2434" s="23"/>
      <c r="D2434" s="26"/>
      <c r="E2434" s="26"/>
      <c r="F2434" s="26"/>
      <c r="G2434" s="26"/>
      <c r="H2434" s="26"/>
      <c r="I2434" s="26"/>
      <c r="J2434" s="26"/>
      <c r="K2434" s="26"/>
      <c r="L2434" s="26"/>
      <c r="M2434" s="26"/>
      <c r="N2434" s="26"/>
    </row>
    <row r="2435" spans="1:14">
      <c r="A2435" s="23"/>
      <c r="D2435" s="26"/>
      <c r="E2435" s="26"/>
      <c r="F2435" s="26"/>
      <c r="G2435" s="26"/>
      <c r="H2435" s="26"/>
      <c r="I2435" s="26"/>
      <c r="J2435" s="26"/>
      <c r="K2435" s="26"/>
      <c r="L2435" s="26"/>
      <c r="M2435" s="26"/>
      <c r="N2435" s="26"/>
    </row>
    <row r="2436" spans="1:14">
      <c r="A2436" s="23"/>
      <c r="D2436" s="26"/>
      <c r="E2436" s="26"/>
      <c r="F2436" s="26"/>
      <c r="G2436" s="26"/>
      <c r="H2436" s="26"/>
      <c r="I2436" s="26"/>
      <c r="J2436" s="26"/>
      <c r="K2436" s="26"/>
      <c r="L2436" s="26"/>
      <c r="M2436" s="26"/>
      <c r="N2436" s="26"/>
    </row>
    <row r="2437" spans="1:14">
      <c r="A2437" s="23"/>
      <c r="D2437" s="26"/>
      <c r="E2437" s="26"/>
      <c r="F2437" s="26"/>
      <c r="G2437" s="26"/>
      <c r="H2437" s="26"/>
      <c r="I2437" s="26"/>
      <c r="J2437" s="26"/>
      <c r="K2437" s="26"/>
      <c r="L2437" s="26"/>
      <c r="M2437" s="26"/>
      <c r="N2437" s="26"/>
    </row>
    <row r="2438" spans="1:14">
      <c r="A2438" s="23"/>
      <c r="D2438" s="26"/>
      <c r="E2438" s="26"/>
      <c r="F2438" s="26"/>
      <c r="G2438" s="26"/>
      <c r="H2438" s="26"/>
      <c r="I2438" s="26"/>
      <c r="J2438" s="26"/>
      <c r="K2438" s="26"/>
      <c r="L2438" s="26"/>
      <c r="M2438" s="26"/>
      <c r="N2438" s="26"/>
    </row>
    <row r="2439" spans="1:14">
      <c r="A2439" s="23"/>
      <c r="D2439" s="26"/>
      <c r="E2439" s="26"/>
      <c r="F2439" s="26"/>
      <c r="G2439" s="26"/>
      <c r="H2439" s="26"/>
      <c r="I2439" s="26"/>
      <c r="J2439" s="26"/>
      <c r="K2439" s="26"/>
      <c r="L2439" s="26"/>
      <c r="M2439" s="26"/>
      <c r="N2439" s="26"/>
    </row>
    <row r="2440" spans="1:14">
      <c r="A2440" s="23"/>
      <c r="D2440" s="26"/>
      <c r="E2440" s="26"/>
      <c r="F2440" s="26"/>
      <c r="G2440" s="26"/>
      <c r="H2440" s="26"/>
      <c r="I2440" s="26"/>
      <c r="J2440" s="26"/>
      <c r="K2440" s="26"/>
      <c r="L2440" s="26"/>
      <c r="M2440" s="26"/>
      <c r="N2440" s="26"/>
    </row>
    <row r="2441" spans="1:14">
      <c r="A2441" s="23"/>
      <c r="D2441" s="26"/>
      <c r="E2441" s="26"/>
      <c r="F2441" s="26"/>
      <c r="G2441" s="26"/>
      <c r="H2441" s="26"/>
      <c r="I2441" s="26"/>
      <c r="J2441" s="26"/>
      <c r="K2441" s="26"/>
      <c r="L2441" s="26"/>
      <c r="M2441" s="26"/>
      <c r="N2441" s="26"/>
    </row>
    <row r="2442" spans="1:14">
      <c r="A2442" s="23"/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  <c r="N2442" s="26"/>
    </row>
    <row r="2443" spans="1:14">
      <c r="A2443" s="23"/>
      <c r="D2443" s="26"/>
      <c r="E2443" s="26"/>
      <c r="F2443" s="26"/>
      <c r="G2443" s="26"/>
      <c r="H2443" s="26"/>
      <c r="I2443" s="26"/>
      <c r="J2443" s="26"/>
      <c r="K2443" s="26"/>
      <c r="L2443" s="26"/>
      <c r="M2443" s="26"/>
      <c r="N2443" s="26"/>
    </row>
    <row r="2444" spans="1:14">
      <c r="A2444" s="23"/>
      <c r="D2444" s="26"/>
      <c r="E2444" s="26"/>
      <c r="F2444" s="26"/>
      <c r="G2444" s="26"/>
      <c r="H2444" s="26"/>
      <c r="I2444" s="26"/>
      <c r="J2444" s="26"/>
      <c r="K2444" s="26"/>
      <c r="L2444" s="26"/>
      <c r="M2444" s="26"/>
      <c r="N2444" s="26"/>
    </row>
    <row r="2445" spans="1:14">
      <c r="A2445" s="23"/>
      <c r="D2445" s="26"/>
      <c r="E2445" s="26"/>
      <c r="F2445" s="26"/>
      <c r="G2445" s="26"/>
      <c r="H2445" s="26"/>
      <c r="I2445" s="26"/>
      <c r="J2445" s="26"/>
      <c r="K2445" s="26"/>
      <c r="L2445" s="26"/>
      <c r="M2445" s="26"/>
      <c r="N2445" s="26"/>
    </row>
    <row r="2446" spans="1:14">
      <c r="A2446" s="23"/>
      <c r="D2446" s="26"/>
      <c r="E2446" s="26"/>
      <c r="F2446" s="26"/>
      <c r="G2446" s="26"/>
      <c r="H2446" s="26"/>
      <c r="I2446" s="26"/>
      <c r="J2446" s="26"/>
      <c r="K2446" s="26"/>
      <c r="L2446" s="26"/>
      <c r="M2446" s="26"/>
      <c r="N2446" s="26"/>
    </row>
    <row r="2447" spans="1:14">
      <c r="A2447" s="23"/>
      <c r="D2447" s="26"/>
      <c r="E2447" s="26"/>
      <c r="F2447" s="26"/>
      <c r="G2447" s="26"/>
      <c r="H2447" s="26"/>
      <c r="I2447" s="26"/>
      <c r="J2447" s="26"/>
      <c r="K2447" s="26"/>
      <c r="L2447" s="26"/>
      <c r="M2447" s="26"/>
      <c r="N2447" s="26"/>
    </row>
    <row r="2448" spans="1:14">
      <c r="A2448" s="23"/>
      <c r="D2448" s="26"/>
      <c r="E2448" s="26"/>
      <c r="F2448" s="26"/>
      <c r="G2448" s="26"/>
      <c r="H2448" s="26"/>
      <c r="I2448" s="26"/>
      <c r="J2448" s="26"/>
      <c r="K2448" s="26"/>
      <c r="L2448" s="26"/>
      <c r="M2448" s="26"/>
      <c r="N2448" s="26"/>
    </row>
    <row r="2449" spans="1:14">
      <c r="A2449" s="23"/>
      <c r="D2449" s="26"/>
      <c r="E2449" s="26"/>
      <c r="F2449" s="26"/>
      <c r="G2449" s="26"/>
      <c r="H2449" s="26"/>
      <c r="I2449" s="26"/>
      <c r="J2449" s="26"/>
      <c r="K2449" s="26"/>
      <c r="L2449" s="26"/>
      <c r="M2449" s="26"/>
      <c r="N2449" s="26"/>
    </row>
    <row r="2450" spans="1:14">
      <c r="A2450" s="23"/>
      <c r="D2450" s="26"/>
      <c r="E2450" s="26"/>
      <c r="F2450" s="26"/>
      <c r="G2450" s="26"/>
      <c r="H2450" s="26"/>
      <c r="I2450" s="26"/>
      <c r="J2450" s="26"/>
      <c r="K2450" s="26"/>
      <c r="L2450" s="26"/>
      <c r="M2450" s="26"/>
      <c r="N2450" s="26"/>
    </row>
    <row r="2451" spans="1:14">
      <c r="A2451" s="23"/>
      <c r="D2451" s="26"/>
      <c r="E2451" s="26"/>
      <c r="F2451" s="26"/>
      <c r="G2451" s="26"/>
      <c r="H2451" s="26"/>
      <c r="I2451" s="26"/>
      <c r="J2451" s="26"/>
      <c r="K2451" s="26"/>
      <c r="L2451" s="26"/>
      <c r="M2451" s="26"/>
      <c r="N2451" s="26"/>
    </row>
    <row r="2452" spans="1:14">
      <c r="A2452" s="23"/>
      <c r="D2452" s="26"/>
      <c r="E2452" s="26"/>
      <c r="F2452" s="26"/>
      <c r="G2452" s="26"/>
      <c r="H2452" s="26"/>
      <c r="I2452" s="26"/>
      <c r="J2452" s="26"/>
      <c r="K2452" s="26"/>
      <c r="L2452" s="26"/>
      <c r="M2452" s="26"/>
      <c r="N2452" s="26"/>
    </row>
    <row r="2453" spans="1:14">
      <c r="A2453" s="23"/>
      <c r="D2453" s="26"/>
      <c r="E2453" s="26"/>
      <c r="F2453" s="26"/>
      <c r="G2453" s="26"/>
      <c r="H2453" s="26"/>
      <c r="I2453" s="26"/>
      <c r="J2453" s="26"/>
      <c r="K2453" s="26"/>
      <c r="L2453" s="26"/>
      <c r="M2453" s="26"/>
      <c r="N2453" s="26"/>
    </row>
    <row r="2454" spans="1:14">
      <c r="A2454" s="23"/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  <c r="N2454" s="26"/>
    </row>
    <row r="2455" spans="1:14">
      <c r="A2455" s="23"/>
      <c r="D2455" s="26"/>
      <c r="E2455" s="26"/>
      <c r="F2455" s="26"/>
      <c r="G2455" s="26"/>
      <c r="H2455" s="26"/>
      <c r="I2455" s="26"/>
      <c r="J2455" s="26"/>
      <c r="K2455" s="26"/>
      <c r="L2455" s="26"/>
      <c r="M2455" s="26"/>
      <c r="N2455" s="26"/>
    </row>
    <row r="2456" spans="1:14">
      <c r="A2456" s="23"/>
      <c r="D2456" s="26"/>
      <c r="E2456" s="26"/>
      <c r="F2456" s="26"/>
      <c r="G2456" s="26"/>
      <c r="H2456" s="26"/>
      <c r="I2456" s="26"/>
      <c r="J2456" s="26"/>
      <c r="K2456" s="26"/>
      <c r="L2456" s="26"/>
      <c r="M2456" s="26"/>
      <c r="N2456" s="26"/>
    </row>
    <row r="2457" spans="1:14">
      <c r="A2457" s="23"/>
      <c r="D2457" s="26"/>
      <c r="E2457" s="26"/>
      <c r="F2457" s="26"/>
      <c r="G2457" s="26"/>
      <c r="H2457" s="26"/>
      <c r="I2457" s="26"/>
      <c r="J2457" s="26"/>
      <c r="K2457" s="26"/>
      <c r="L2457" s="26"/>
      <c r="M2457" s="26"/>
      <c r="N2457" s="26"/>
    </row>
    <row r="2458" spans="1:14">
      <c r="A2458" s="23"/>
      <c r="D2458" s="26"/>
      <c r="E2458" s="26"/>
      <c r="F2458" s="26"/>
      <c r="G2458" s="26"/>
      <c r="H2458" s="26"/>
      <c r="I2458" s="26"/>
      <c r="J2458" s="26"/>
      <c r="K2458" s="26"/>
      <c r="L2458" s="26"/>
      <c r="M2458" s="26"/>
      <c r="N2458" s="26"/>
    </row>
    <row r="2459" spans="1:14">
      <c r="A2459" s="23"/>
      <c r="D2459" s="26"/>
      <c r="E2459" s="26"/>
      <c r="F2459" s="26"/>
      <c r="G2459" s="26"/>
      <c r="H2459" s="26"/>
      <c r="I2459" s="26"/>
      <c r="J2459" s="26"/>
      <c r="K2459" s="26"/>
      <c r="L2459" s="26"/>
      <c r="M2459" s="26"/>
      <c r="N2459" s="26"/>
    </row>
    <row r="2460" spans="1:14">
      <c r="A2460" s="23"/>
      <c r="D2460" s="26"/>
      <c r="E2460" s="26"/>
      <c r="F2460" s="26"/>
      <c r="G2460" s="26"/>
      <c r="H2460" s="26"/>
      <c r="I2460" s="26"/>
      <c r="J2460" s="26"/>
      <c r="K2460" s="26"/>
      <c r="L2460" s="26"/>
      <c r="M2460" s="26"/>
      <c r="N2460" s="26"/>
    </row>
    <row r="2461" spans="1:14">
      <c r="A2461" s="23"/>
      <c r="D2461" s="26"/>
      <c r="E2461" s="26"/>
      <c r="F2461" s="26"/>
      <c r="G2461" s="26"/>
      <c r="H2461" s="26"/>
      <c r="I2461" s="26"/>
      <c r="J2461" s="26"/>
      <c r="K2461" s="26"/>
      <c r="L2461" s="26"/>
      <c r="M2461" s="26"/>
      <c r="N2461" s="26"/>
    </row>
    <row r="2462" spans="1:14">
      <c r="A2462" s="23"/>
      <c r="D2462" s="26"/>
      <c r="E2462" s="26"/>
      <c r="F2462" s="26"/>
      <c r="G2462" s="26"/>
      <c r="H2462" s="26"/>
      <c r="I2462" s="26"/>
      <c r="J2462" s="26"/>
      <c r="K2462" s="26"/>
      <c r="L2462" s="26"/>
      <c r="M2462" s="26"/>
      <c r="N2462" s="26"/>
    </row>
    <row r="2463" spans="1:14">
      <c r="A2463" s="23"/>
      <c r="D2463" s="26"/>
      <c r="E2463" s="26"/>
      <c r="F2463" s="26"/>
      <c r="G2463" s="26"/>
      <c r="H2463" s="26"/>
      <c r="I2463" s="26"/>
      <c r="J2463" s="26"/>
      <c r="K2463" s="26"/>
      <c r="L2463" s="26"/>
      <c r="M2463" s="26"/>
      <c r="N2463" s="26"/>
    </row>
    <row r="2464" spans="1:14">
      <c r="A2464" s="23"/>
      <c r="D2464" s="26"/>
      <c r="E2464" s="26"/>
      <c r="F2464" s="26"/>
      <c r="G2464" s="26"/>
      <c r="H2464" s="26"/>
      <c r="I2464" s="26"/>
      <c r="J2464" s="26"/>
      <c r="K2464" s="26"/>
      <c r="L2464" s="26"/>
      <c r="M2464" s="26"/>
      <c r="N2464" s="26"/>
    </row>
    <row r="2465" spans="1:14">
      <c r="A2465" s="23"/>
      <c r="D2465" s="26"/>
      <c r="E2465" s="26"/>
      <c r="F2465" s="26"/>
      <c r="G2465" s="26"/>
      <c r="H2465" s="26"/>
      <c r="I2465" s="26"/>
      <c r="J2465" s="26"/>
      <c r="K2465" s="26"/>
      <c r="L2465" s="26"/>
      <c r="M2465" s="26"/>
      <c r="N2465" s="26"/>
    </row>
    <row r="2466" spans="1:14">
      <c r="A2466" s="23"/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  <c r="N2466" s="26"/>
    </row>
    <row r="2467" spans="1:14">
      <c r="A2467" s="23"/>
      <c r="D2467" s="26"/>
      <c r="E2467" s="26"/>
      <c r="F2467" s="26"/>
      <c r="G2467" s="26"/>
      <c r="H2467" s="26"/>
      <c r="I2467" s="26"/>
      <c r="J2467" s="26"/>
      <c r="K2467" s="26"/>
      <c r="L2467" s="26"/>
      <c r="M2467" s="26"/>
      <c r="N2467" s="26"/>
    </row>
    <row r="2468" spans="1:14">
      <c r="A2468" s="23"/>
      <c r="D2468" s="26"/>
      <c r="E2468" s="26"/>
      <c r="F2468" s="26"/>
      <c r="G2468" s="26"/>
      <c r="H2468" s="26"/>
      <c r="I2468" s="26"/>
      <c r="J2468" s="26"/>
      <c r="K2468" s="26"/>
      <c r="L2468" s="26"/>
      <c r="M2468" s="26"/>
      <c r="N2468" s="26"/>
    </row>
    <row r="2469" spans="1:14">
      <c r="A2469" s="23"/>
      <c r="D2469" s="26"/>
      <c r="E2469" s="26"/>
      <c r="F2469" s="26"/>
      <c r="G2469" s="26"/>
      <c r="H2469" s="26"/>
      <c r="I2469" s="26"/>
      <c r="J2469" s="26"/>
      <c r="K2469" s="26"/>
      <c r="L2469" s="26"/>
      <c r="M2469" s="26"/>
      <c r="N2469" s="26"/>
    </row>
    <row r="2470" spans="1:14">
      <c r="A2470" s="23"/>
      <c r="D2470" s="26"/>
      <c r="E2470" s="26"/>
      <c r="F2470" s="26"/>
      <c r="G2470" s="26"/>
      <c r="H2470" s="26"/>
      <c r="I2470" s="26"/>
      <c r="J2470" s="26"/>
      <c r="K2470" s="26"/>
      <c r="L2470" s="26"/>
      <c r="M2470" s="26"/>
      <c r="N2470" s="26"/>
    </row>
    <row r="2471" spans="1:14">
      <c r="A2471" s="23"/>
      <c r="D2471" s="26"/>
      <c r="E2471" s="26"/>
      <c r="F2471" s="26"/>
      <c r="G2471" s="26"/>
      <c r="H2471" s="26"/>
      <c r="I2471" s="26"/>
      <c r="J2471" s="26"/>
      <c r="K2471" s="26"/>
      <c r="L2471" s="26"/>
      <c r="M2471" s="26"/>
      <c r="N2471" s="26"/>
    </row>
    <row r="2472" spans="1:14">
      <c r="A2472" s="23"/>
      <c r="D2472" s="26"/>
      <c r="E2472" s="26"/>
      <c r="F2472" s="26"/>
      <c r="G2472" s="26"/>
      <c r="H2472" s="26"/>
      <c r="I2472" s="26"/>
      <c r="J2472" s="26"/>
      <c r="K2472" s="26"/>
      <c r="L2472" s="26"/>
      <c r="M2472" s="26"/>
      <c r="N2472" s="26"/>
    </row>
    <row r="2473" spans="1:14">
      <c r="A2473" s="23"/>
      <c r="D2473" s="26"/>
      <c r="E2473" s="26"/>
      <c r="F2473" s="26"/>
      <c r="G2473" s="26"/>
      <c r="H2473" s="26"/>
      <c r="I2473" s="26"/>
      <c r="J2473" s="26"/>
      <c r="K2473" s="26"/>
      <c r="L2473" s="26"/>
      <c r="M2473" s="26"/>
      <c r="N2473" s="26"/>
    </row>
    <row r="2474" spans="1:14">
      <c r="A2474" s="23"/>
      <c r="D2474" s="26"/>
      <c r="E2474" s="26"/>
      <c r="F2474" s="26"/>
      <c r="G2474" s="26"/>
      <c r="H2474" s="26"/>
      <c r="I2474" s="26"/>
      <c r="J2474" s="26"/>
      <c r="K2474" s="26"/>
      <c r="L2474" s="26"/>
      <c r="M2474" s="26"/>
      <c r="N2474" s="26"/>
    </row>
    <row r="2475" spans="1:14">
      <c r="A2475" s="23"/>
      <c r="D2475" s="26"/>
      <c r="E2475" s="26"/>
      <c r="F2475" s="26"/>
      <c r="G2475" s="26"/>
      <c r="H2475" s="26"/>
      <c r="I2475" s="26"/>
      <c r="J2475" s="26"/>
      <c r="K2475" s="26"/>
      <c r="L2475" s="26"/>
      <c r="M2475" s="26"/>
      <c r="N2475" s="26"/>
    </row>
    <row r="2476" spans="1:14">
      <c r="A2476" s="23"/>
      <c r="D2476" s="26"/>
      <c r="E2476" s="26"/>
      <c r="F2476" s="26"/>
      <c r="G2476" s="26"/>
      <c r="H2476" s="26"/>
      <c r="I2476" s="26"/>
      <c r="J2476" s="26"/>
      <c r="K2476" s="26"/>
      <c r="L2476" s="26"/>
      <c r="M2476" s="26"/>
      <c r="N2476" s="26"/>
    </row>
    <row r="2477" spans="1:14">
      <c r="A2477" s="23"/>
      <c r="D2477" s="26"/>
      <c r="E2477" s="26"/>
      <c r="F2477" s="26"/>
      <c r="G2477" s="26"/>
      <c r="H2477" s="26"/>
      <c r="I2477" s="26"/>
      <c r="J2477" s="26"/>
      <c r="K2477" s="26"/>
      <c r="L2477" s="26"/>
      <c r="M2477" s="26"/>
      <c r="N2477" s="26"/>
    </row>
    <row r="2478" spans="1:14">
      <c r="A2478" s="23"/>
      <c r="D2478" s="26"/>
      <c r="E2478" s="26"/>
      <c r="F2478" s="26"/>
      <c r="G2478" s="26"/>
      <c r="H2478" s="26"/>
      <c r="I2478" s="26"/>
      <c r="J2478" s="26"/>
      <c r="K2478" s="26"/>
      <c r="L2478" s="26"/>
      <c r="M2478" s="26"/>
      <c r="N2478" s="26"/>
    </row>
    <row r="2479" spans="1:14">
      <c r="A2479" s="23"/>
      <c r="D2479" s="26"/>
      <c r="E2479" s="26"/>
      <c r="F2479" s="26"/>
      <c r="G2479" s="26"/>
      <c r="H2479" s="26"/>
      <c r="I2479" s="26"/>
      <c r="J2479" s="26"/>
      <c r="K2479" s="26"/>
      <c r="L2479" s="26"/>
      <c r="M2479" s="26"/>
      <c r="N2479" s="26"/>
    </row>
    <row r="2480" spans="1:14">
      <c r="A2480" s="23"/>
      <c r="D2480" s="26"/>
      <c r="E2480" s="26"/>
      <c r="F2480" s="26"/>
      <c r="G2480" s="26"/>
      <c r="H2480" s="26"/>
      <c r="I2480" s="26"/>
      <c r="J2480" s="26"/>
      <c r="K2480" s="26"/>
      <c r="L2480" s="26"/>
      <c r="M2480" s="26"/>
      <c r="N2480" s="26"/>
    </row>
    <row r="2481" spans="1:14">
      <c r="A2481" s="23"/>
      <c r="D2481" s="26"/>
      <c r="E2481" s="26"/>
      <c r="F2481" s="26"/>
      <c r="G2481" s="26"/>
      <c r="H2481" s="26"/>
      <c r="I2481" s="26"/>
      <c r="J2481" s="26"/>
      <c r="K2481" s="26"/>
      <c r="L2481" s="26"/>
      <c r="M2481" s="26"/>
      <c r="N2481" s="26"/>
    </row>
    <row r="2482" spans="1:14">
      <c r="A2482" s="23"/>
      <c r="D2482" s="26"/>
      <c r="E2482" s="26"/>
      <c r="F2482" s="26"/>
      <c r="G2482" s="26"/>
      <c r="H2482" s="26"/>
      <c r="I2482" s="26"/>
      <c r="J2482" s="26"/>
      <c r="K2482" s="26"/>
      <c r="L2482" s="26"/>
      <c r="M2482" s="26"/>
      <c r="N2482" s="26"/>
    </row>
    <row r="2483" spans="1:14">
      <c r="A2483" s="23"/>
      <c r="D2483" s="26"/>
      <c r="E2483" s="26"/>
      <c r="F2483" s="26"/>
      <c r="G2483" s="26"/>
      <c r="H2483" s="26"/>
      <c r="I2483" s="26"/>
      <c r="J2483" s="26"/>
      <c r="K2483" s="26"/>
      <c r="L2483" s="26"/>
      <c r="M2483" s="26"/>
      <c r="N2483" s="26"/>
    </row>
    <row r="2484" spans="1:14">
      <c r="A2484" s="23"/>
      <c r="D2484" s="26"/>
      <c r="E2484" s="26"/>
      <c r="F2484" s="26"/>
      <c r="G2484" s="26"/>
      <c r="H2484" s="26"/>
      <c r="I2484" s="26"/>
      <c r="J2484" s="26"/>
      <c r="K2484" s="26"/>
      <c r="L2484" s="26"/>
      <c r="M2484" s="26"/>
      <c r="N2484" s="26"/>
    </row>
    <row r="2485" spans="1:14">
      <c r="A2485" s="23"/>
      <c r="D2485" s="26"/>
      <c r="E2485" s="26"/>
      <c r="F2485" s="26"/>
      <c r="G2485" s="26"/>
      <c r="H2485" s="26"/>
      <c r="I2485" s="26"/>
      <c r="J2485" s="26"/>
      <c r="K2485" s="26"/>
      <c r="L2485" s="26"/>
      <c r="M2485" s="26"/>
      <c r="N2485" s="26"/>
    </row>
    <row r="2486" spans="1:14">
      <c r="A2486" s="23"/>
      <c r="D2486" s="26"/>
      <c r="E2486" s="26"/>
      <c r="F2486" s="26"/>
      <c r="G2486" s="26"/>
      <c r="H2486" s="26"/>
      <c r="I2486" s="26"/>
      <c r="J2486" s="26"/>
      <c r="K2486" s="26"/>
      <c r="L2486" s="26"/>
      <c r="M2486" s="26"/>
      <c r="N2486" s="26"/>
    </row>
    <row r="2487" spans="1:14">
      <c r="A2487" s="23"/>
      <c r="D2487" s="26"/>
      <c r="E2487" s="26"/>
      <c r="F2487" s="26"/>
      <c r="G2487" s="26"/>
      <c r="H2487" s="26"/>
      <c r="I2487" s="26"/>
      <c r="J2487" s="26"/>
      <c r="K2487" s="26"/>
      <c r="L2487" s="26"/>
      <c r="M2487" s="26"/>
      <c r="N2487" s="26"/>
    </row>
    <row r="2488" spans="1:14">
      <c r="A2488" s="23"/>
      <c r="D2488" s="26"/>
      <c r="E2488" s="26"/>
      <c r="F2488" s="26"/>
      <c r="G2488" s="26"/>
      <c r="H2488" s="26"/>
      <c r="I2488" s="26"/>
      <c r="J2488" s="26"/>
      <c r="K2488" s="26"/>
      <c r="L2488" s="26"/>
      <c r="M2488" s="26"/>
      <c r="N2488" s="26"/>
    </row>
    <row r="2489" spans="1:14">
      <c r="A2489" s="23"/>
      <c r="D2489" s="26"/>
      <c r="E2489" s="26"/>
      <c r="F2489" s="26"/>
      <c r="G2489" s="26"/>
      <c r="H2489" s="26"/>
      <c r="I2489" s="26"/>
      <c r="J2489" s="26"/>
      <c r="K2489" s="26"/>
      <c r="L2489" s="26"/>
      <c r="M2489" s="26"/>
      <c r="N2489" s="26"/>
    </row>
    <row r="2490" spans="1:14">
      <c r="A2490" s="23"/>
      <c r="D2490" s="26"/>
      <c r="E2490" s="26"/>
      <c r="F2490" s="26"/>
      <c r="G2490" s="26"/>
      <c r="H2490" s="26"/>
      <c r="I2490" s="26"/>
      <c r="J2490" s="26"/>
      <c r="K2490" s="26"/>
      <c r="L2490" s="26"/>
      <c r="M2490" s="26"/>
      <c r="N2490" s="26"/>
    </row>
    <row r="2491" spans="1:14">
      <c r="A2491" s="23"/>
      <c r="D2491" s="26"/>
      <c r="E2491" s="26"/>
      <c r="F2491" s="26"/>
      <c r="G2491" s="26"/>
      <c r="H2491" s="26"/>
      <c r="I2491" s="26"/>
      <c r="J2491" s="26"/>
      <c r="K2491" s="26"/>
      <c r="L2491" s="26"/>
      <c r="M2491" s="26"/>
      <c r="N2491" s="26"/>
    </row>
    <row r="2492" spans="1:14">
      <c r="A2492" s="23"/>
      <c r="D2492" s="26"/>
      <c r="E2492" s="26"/>
      <c r="F2492" s="26"/>
      <c r="G2492" s="26"/>
      <c r="H2492" s="26"/>
      <c r="I2492" s="26"/>
      <c r="J2492" s="26"/>
      <c r="K2492" s="26"/>
      <c r="L2492" s="26"/>
      <c r="M2492" s="26"/>
      <c r="N2492" s="26"/>
    </row>
    <row r="2493" spans="1:14">
      <c r="A2493" s="23"/>
      <c r="D2493" s="26"/>
      <c r="E2493" s="26"/>
      <c r="F2493" s="26"/>
      <c r="G2493" s="26"/>
      <c r="H2493" s="26"/>
      <c r="I2493" s="26"/>
      <c r="J2493" s="26"/>
      <c r="K2493" s="26"/>
      <c r="L2493" s="26"/>
      <c r="M2493" s="26"/>
      <c r="N2493" s="26"/>
    </row>
    <row r="2494" spans="1:14">
      <c r="A2494" s="23"/>
      <c r="D2494" s="26"/>
      <c r="E2494" s="26"/>
      <c r="F2494" s="26"/>
      <c r="G2494" s="26"/>
      <c r="H2494" s="26"/>
      <c r="I2494" s="26"/>
      <c r="J2494" s="26"/>
      <c r="K2494" s="26"/>
      <c r="L2494" s="26"/>
      <c r="M2494" s="26"/>
      <c r="N2494" s="26"/>
    </row>
    <row r="2495" spans="1:14">
      <c r="A2495" s="23"/>
      <c r="D2495" s="26"/>
      <c r="E2495" s="26"/>
      <c r="F2495" s="26"/>
      <c r="G2495" s="26"/>
      <c r="H2495" s="26"/>
      <c r="I2495" s="26"/>
      <c r="J2495" s="26"/>
      <c r="K2495" s="26"/>
      <c r="L2495" s="26"/>
      <c r="M2495" s="26"/>
      <c r="N2495" s="26"/>
    </row>
    <row r="2496" spans="1:14">
      <c r="A2496" s="23"/>
      <c r="D2496" s="26"/>
      <c r="E2496" s="26"/>
      <c r="F2496" s="26"/>
      <c r="G2496" s="26"/>
      <c r="H2496" s="26"/>
      <c r="I2496" s="26"/>
      <c r="J2496" s="26"/>
      <c r="K2496" s="26"/>
      <c r="L2496" s="26"/>
      <c r="M2496" s="26"/>
      <c r="N2496" s="26"/>
    </row>
    <row r="2497" spans="1:14">
      <c r="A2497" s="23"/>
      <c r="D2497" s="26"/>
      <c r="E2497" s="26"/>
      <c r="F2497" s="26"/>
      <c r="G2497" s="26"/>
      <c r="H2497" s="26"/>
      <c r="I2497" s="26"/>
      <c r="J2497" s="26"/>
      <c r="K2497" s="26"/>
      <c r="L2497" s="26"/>
      <c r="M2497" s="26"/>
      <c r="N2497" s="26"/>
    </row>
    <row r="2498" spans="1:14">
      <c r="A2498" s="23"/>
      <c r="D2498" s="26"/>
      <c r="E2498" s="26"/>
      <c r="F2498" s="26"/>
      <c r="G2498" s="26"/>
      <c r="H2498" s="26"/>
      <c r="I2498" s="26"/>
      <c r="J2498" s="26"/>
      <c r="K2498" s="26"/>
      <c r="L2498" s="26"/>
      <c r="M2498" s="26"/>
      <c r="N2498" s="26"/>
    </row>
    <row r="2499" spans="1:14">
      <c r="A2499" s="23"/>
      <c r="D2499" s="26"/>
      <c r="E2499" s="26"/>
      <c r="F2499" s="26"/>
      <c r="G2499" s="26"/>
    </row>
    <row r="2500" spans="1:14">
      <c r="A2500" s="23"/>
      <c r="D2500" s="26"/>
      <c r="E2500" s="26"/>
      <c r="F2500" s="26"/>
      <c r="G2500" s="26"/>
    </row>
    <row r="2501" spans="1:14">
      <c r="A2501" s="23"/>
      <c r="D2501" s="26"/>
      <c r="E2501" s="26"/>
      <c r="F2501" s="26"/>
      <c r="G2501" s="26"/>
    </row>
    <row r="2502" spans="1:14">
      <c r="A2502" s="23"/>
      <c r="D2502" s="26"/>
      <c r="E2502" s="26"/>
      <c r="F2502" s="26"/>
      <c r="G2502" s="26"/>
    </row>
    <row r="2503" spans="1:14">
      <c r="A2503" s="23"/>
      <c r="D2503" s="26"/>
      <c r="E2503" s="26"/>
      <c r="F2503" s="26"/>
      <c r="G2503" s="26"/>
    </row>
    <row r="2504" spans="1:14">
      <c r="A2504" s="23"/>
      <c r="D2504" s="26"/>
      <c r="E2504" s="26"/>
      <c r="F2504" s="26"/>
      <c r="G2504" s="26"/>
    </row>
    <row r="2505" spans="1:14">
      <c r="A2505" s="23"/>
      <c r="D2505" s="26"/>
      <c r="E2505" s="26"/>
      <c r="F2505" s="26"/>
      <c r="G2505" s="26"/>
    </row>
    <row r="2506" spans="1:14">
      <c r="A2506" s="23"/>
      <c r="D2506" s="26"/>
      <c r="E2506" s="26"/>
      <c r="F2506" s="26"/>
      <c r="G2506" s="26"/>
    </row>
    <row r="2507" spans="1:14">
      <c r="A2507" s="23"/>
      <c r="D2507" s="26"/>
      <c r="E2507" s="26"/>
      <c r="F2507" s="26"/>
      <c r="G2507" s="26"/>
    </row>
    <row r="2508" spans="1:14">
      <c r="A2508" s="23"/>
      <c r="D2508" s="26"/>
      <c r="E2508" s="26"/>
      <c r="F2508" s="26"/>
      <c r="G2508" s="26"/>
    </row>
    <row r="2509" spans="1:14">
      <c r="A2509" s="23"/>
      <c r="D2509" s="26"/>
      <c r="E2509" s="26"/>
      <c r="F2509" s="26"/>
      <c r="G2509" s="26"/>
    </row>
    <row r="2510" spans="1:14">
      <c r="A2510" s="23"/>
      <c r="D2510" s="26"/>
      <c r="E2510" s="26"/>
      <c r="F2510" s="26"/>
      <c r="G2510" s="26"/>
    </row>
    <row r="2511" spans="1:14">
      <c r="A2511" s="23"/>
      <c r="D2511" s="26"/>
      <c r="E2511" s="26"/>
      <c r="F2511" s="26"/>
      <c r="G2511" s="26"/>
    </row>
    <row r="2512" spans="1:14">
      <c r="A2512" s="23"/>
      <c r="D2512" s="26"/>
      <c r="E2512" s="26"/>
      <c r="F2512" s="26"/>
      <c r="G2512" s="26"/>
    </row>
    <row r="2513" spans="1:7">
      <c r="A2513" s="23"/>
      <c r="D2513" s="26"/>
      <c r="E2513" s="26"/>
      <c r="F2513" s="26"/>
      <c r="G2513" s="26"/>
    </row>
    <row r="2514" spans="1:7">
      <c r="A2514" s="23"/>
      <c r="D2514" s="26"/>
      <c r="E2514" s="26"/>
      <c r="F2514" s="26"/>
      <c r="G2514" s="26"/>
    </row>
    <row r="2515" spans="1:7">
      <c r="A2515" s="23"/>
      <c r="D2515" s="26"/>
      <c r="E2515" s="26"/>
      <c r="F2515" s="26"/>
      <c r="G2515" s="26"/>
    </row>
    <row r="2516" spans="1:7">
      <c r="A2516" s="23"/>
      <c r="D2516" s="26"/>
      <c r="E2516" s="26"/>
      <c r="F2516" s="26"/>
      <c r="G2516" s="26"/>
    </row>
    <row r="2517" spans="1:7">
      <c r="A2517" s="23"/>
      <c r="D2517" s="26"/>
      <c r="E2517" s="26"/>
      <c r="F2517" s="26"/>
      <c r="G2517" s="26"/>
    </row>
    <row r="2518" spans="1:7">
      <c r="A2518" s="23"/>
      <c r="D2518" s="26"/>
      <c r="E2518" s="26"/>
      <c r="F2518" s="26"/>
      <c r="G2518" s="26"/>
    </row>
    <row r="2519" spans="1:7">
      <c r="A2519" s="23"/>
      <c r="D2519" s="26"/>
      <c r="E2519" s="26"/>
      <c r="F2519" s="26"/>
      <c r="G2519" s="26"/>
    </row>
    <row r="2520" spans="1:7">
      <c r="A2520" s="23"/>
      <c r="D2520" s="26"/>
      <c r="E2520" s="26"/>
      <c r="F2520" s="26"/>
      <c r="G2520" s="26"/>
    </row>
    <row r="2521" spans="1:7">
      <c r="A2521" s="23"/>
      <c r="D2521" s="26"/>
      <c r="E2521" s="26"/>
      <c r="F2521" s="26"/>
      <c r="G2521" s="26"/>
    </row>
    <row r="2522" spans="1:7">
      <c r="A2522" s="23"/>
      <c r="D2522" s="26"/>
      <c r="E2522" s="26"/>
      <c r="F2522" s="26"/>
      <c r="G2522" s="26"/>
    </row>
    <row r="2523" spans="1:7">
      <c r="A2523" s="23"/>
      <c r="D2523" s="26"/>
      <c r="E2523" s="26"/>
      <c r="F2523" s="26"/>
      <c r="G2523" s="26"/>
    </row>
    <row r="2524" spans="1:7">
      <c r="A2524" s="23"/>
    </row>
    <row r="2525" spans="1:7">
      <c r="A2525" s="23"/>
    </row>
    <row r="2526" spans="1:7">
      <c r="A2526" s="23"/>
    </row>
    <row r="2527" spans="1:7">
      <c r="A2527" s="23"/>
    </row>
    <row r="2528" spans="1:7">
      <c r="A2528" s="23"/>
    </row>
    <row r="2529" spans="1:1">
      <c r="A2529" s="23"/>
    </row>
    <row r="2530" spans="1:1">
      <c r="A2530" s="23"/>
    </row>
    <row r="2531" spans="1:1">
      <c r="A2531" s="23"/>
    </row>
    <row r="2532" spans="1:1">
      <c r="A2532" s="23"/>
    </row>
    <row r="2533" spans="1:1">
      <c r="A2533" s="23"/>
    </row>
    <row r="2534" spans="1:1">
      <c r="A2534" s="23"/>
    </row>
    <row r="2535" spans="1:1">
      <c r="A2535" s="23"/>
    </row>
    <row r="2536" spans="1:1">
      <c r="A2536" s="23"/>
    </row>
    <row r="2537" spans="1:1">
      <c r="A2537" s="23"/>
    </row>
    <row r="2538" spans="1:1">
      <c r="A2538" s="23"/>
    </row>
    <row r="2539" spans="1:1">
      <c r="A2539" s="23"/>
    </row>
    <row r="2540" spans="1:1">
      <c r="A2540" s="23"/>
    </row>
    <row r="2541" spans="1:1">
      <c r="A2541" s="23"/>
    </row>
    <row r="2542" spans="1:1">
      <c r="A2542" s="23"/>
    </row>
    <row r="2543" spans="1:1">
      <c r="A2543" s="23"/>
    </row>
    <row r="2544" spans="1:1">
      <c r="A2544" s="23"/>
    </row>
    <row r="2545" spans="1:1">
      <c r="A2545" s="23"/>
    </row>
    <row r="2546" spans="1:1">
      <c r="A2546" s="23"/>
    </row>
    <row r="2547" spans="1:1">
      <c r="A2547" s="23"/>
    </row>
    <row r="2548" spans="1:1">
      <c r="A2548" s="23"/>
    </row>
    <row r="2549" spans="1:1">
      <c r="A2549" s="23"/>
    </row>
    <row r="2550" spans="1:1">
      <c r="A2550" s="23"/>
    </row>
    <row r="2551" spans="1:1">
      <c r="A2551" s="23"/>
    </row>
    <row r="2552" spans="1:1">
      <c r="A2552" s="23"/>
    </row>
    <row r="2553" spans="1:1">
      <c r="A2553" s="23"/>
    </row>
    <row r="2554" spans="1:1">
      <c r="A2554" s="23"/>
    </row>
    <row r="2555" spans="1:1">
      <c r="A2555" s="23"/>
    </row>
    <row r="2556" spans="1:1">
      <c r="A2556" s="23"/>
    </row>
    <row r="2557" spans="1:1">
      <c r="A2557" s="23"/>
    </row>
    <row r="2558" spans="1:1">
      <c r="A2558" s="23"/>
    </row>
    <row r="2559" spans="1:1">
      <c r="A2559" s="23"/>
    </row>
    <row r="2560" spans="1:1">
      <c r="A2560" s="23"/>
    </row>
    <row r="2561" spans="1:1">
      <c r="A2561" s="23"/>
    </row>
    <row r="2562" spans="1:1">
      <c r="A2562" s="23"/>
    </row>
    <row r="2563" spans="1:1">
      <c r="A2563" s="23"/>
    </row>
    <row r="2564" spans="1:1">
      <c r="A2564" s="23"/>
    </row>
    <row r="2565" spans="1:1">
      <c r="A2565" s="23"/>
    </row>
    <row r="2566" spans="1:1">
      <c r="A2566" s="23"/>
    </row>
    <row r="2567" spans="1:1">
      <c r="A2567" s="23"/>
    </row>
    <row r="2568" spans="1:1">
      <c r="A2568" s="23"/>
    </row>
    <row r="2569" spans="1:1">
      <c r="A2569" s="23"/>
    </row>
    <row r="2570" spans="1:1">
      <c r="A2570" s="23"/>
    </row>
    <row r="2571" spans="1:1">
      <c r="A2571" s="23"/>
    </row>
    <row r="2572" spans="1:1">
      <c r="A2572" s="23"/>
    </row>
    <row r="2573" spans="1:1">
      <c r="A2573" s="23"/>
    </row>
    <row r="2574" spans="1:1">
      <c r="A2574" s="23"/>
    </row>
    <row r="2575" spans="1:1">
      <c r="A2575" s="23"/>
    </row>
    <row r="2576" spans="1:1">
      <c r="A2576" s="23"/>
    </row>
    <row r="2577" spans="1:1">
      <c r="A2577" s="23"/>
    </row>
    <row r="2578" spans="1:1">
      <c r="A2578" s="23"/>
    </row>
    <row r="2579" spans="1:1">
      <c r="A2579" s="23"/>
    </row>
    <row r="2580" spans="1:1">
      <c r="A2580" s="23"/>
    </row>
    <row r="2581" spans="1:1">
      <c r="A2581" s="23"/>
    </row>
    <row r="2582" spans="1:1">
      <c r="A2582" s="23"/>
    </row>
    <row r="2583" spans="1:1">
      <c r="A2583" s="23"/>
    </row>
    <row r="2584" spans="1:1">
      <c r="A2584" s="23"/>
    </row>
    <row r="2585" spans="1:1">
      <c r="A2585" s="23"/>
    </row>
    <row r="2586" spans="1:1">
      <c r="A2586" s="23"/>
    </row>
    <row r="2587" spans="1:1">
      <c r="A2587" s="23"/>
    </row>
    <row r="2588" spans="1:1">
      <c r="A2588" s="23"/>
    </row>
    <row r="2589" spans="1:1">
      <c r="A2589" s="23"/>
    </row>
    <row r="2590" spans="1:1">
      <c r="A2590" s="23"/>
    </row>
    <row r="2591" spans="1:1">
      <c r="A2591" s="23"/>
    </row>
    <row r="2592" spans="1:1">
      <c r="A2592" s="23"/>
    </row>
    <row r="2593" spans="1:1">
      <c r="A2593" s="23"/>
    </row>
    <row r="2594" spans="1:1">
      <c r="A2594" s="23"/>
    </row>
    <row r="2595" spans="1:1">
      <c r="A2595" s="23"/>
    </row>
    <row r="2596" spans="1:1">
      <c r="A2596" s="23"/>
    </row>
    <row r="2597" spans="1:1">
      <c r="A2597" s="23"/>
    </row>
    <row r="2598" spans="1:1">
      <c r="A2598" s="23"/>
    </row>
    <row r="2599" spans="1:1">
      <c r="A2599" s="23"/>
    </row>
    <row r="2600" spans="1:1">
      <c r="A2600" s="23"/>
    </row>
    <row r="2601" spans="1:1">
      <c r="A2601" s="23"/>
    </row>
    <row r="2602" spans="1:1">
      <c r="A2602" s="23"/>
    </row>
    <row r="2603" spans="1:1">
      <c r="A2603" s="23"/>
    </row>
    <row r="2604" spans="1:1">
      <c r="A2604" s="23"/>
    </row>
    <row r="2605" spans="1:1">
      <c r="A2605" s="23"/>
    </row>
    <row r="2606" spans="1:1">
      <c r="A2606" s="23"/>
    </row>
    <row r="2607" spans="1:1">
      <c r="A2607" s="23"/>
    </row>
    <row r="2608" spans="1:1">
      <c r="A2608" s="23"/>
    </row>
    <row r="2609" spans="1:1">
      <c r="A2609" s="23"/>
    </row>
    <row r="2610" spans="1:1">
      <c r="A2610" s="23"/>
    </row>
    <row r="2611" spans="1:1">
      <c r="A2611" s="23"/>
    </row>
    <row r="2612" spans="1:1">
      <c r="A2612" s="23"/>
    </row>
    <row r="2613" spans="1:1">
      <c r="A2613" s="23"/>
    </row>
    <row r="2614" spans="1:1">
      <c r="A2614" s="23"/>
    </row>
    <row r="2615" spans="1:1">
      <c r="A2615" s="23"/>
    </row>
    <row r="2616" spans="1:1">
      <c r="A2616" s="23"/>
    </row>
    <row r="2617" spans="1:1">
      <c r="A2617" s="23"/>
    </row>
    <row r="2618" spans="1:1">
      <c r="A2618" s="23"/>
    </row>
    <row r="2619" spans="1:1">
      <c r="A2619" s="23"/>
    </row>
    <row r="2620" spans="1:1">
      <c r="A2620" s="23"/>
    </row>
    <row r="2621" spans="1:1">
      <c r="A2621" s="23"/>
    </row>
    <row r="2622" spans="1:1">
      <c r="A2622" s="23"/>
    </row>
    <row r="2623" spans="1:1">
      <c r="A2623" s="23"/>
    </row>
    <row r="2624" spans="1:1">
      <c r="A2624" s="23"/>
    </row>
    <row r="2625" spans="1:1">
      <c r="A2625" s="23"/>
    </row>
    <row r="2626" spans="1:1">
      <c r="A2626" s="23"/>
    </row>
    <row r="2627" spans="1:1">
      <c r="A2627" s="23"/>
    </row>
    <row r="2628" spans="1:1">
      <c r="A2628" s="23"/>
    </row>
    <row r="2629" spans="1:1">
      <c r="A2629" s="23"/>
    </row>
    <row r="2630" spans="1:1">
      <c r="A2630" s="23"/>
    </row>
    <row r="2631" spans="1:1">
      <c r="A2631" s="23"/>
    </row>
    <row r="2632" spans="1:1">
      <c r="A2632" s="23"/>
    </row>
    <row r="2633" spans="1:1">
      <c r="A2633" s="23"/>
    </row>
    <row r="2634" spans="1:1">
      <c r="A2634" s="23"/>
    </row>
    <row r="2635" spans="1:1">
      <c r="A2635" s="23"/>
    </row>
    <row r="2636" spans="1:1">
      <c r="A2636" s="23"/>
    </row>
    <row r="2637" spans="1:1">
      <c r="A2637" s="23"/>
    </row>
    <row r="2638" spans="1:1">
      <c r="A2638" s="23"/>
    </row>
    <row r="2639" spans="1:1">
      <c r="A2639" s="23"/>
    </row>
    <row r="2640" spans="1:1">
      <c r="A2640" s="23"/>
    </row>
    <row r="2641" spans="1:1">
      <c r="A2641" s="23"/>
    </row>
    <row r="2642" spans="1:1">
      <c r="A2642" s="23"/>
    </row>
    <row r="2643" spans="1:1">
      <c r="A2643" s="23"/>
    </row>
    <row r="2644" spans="1:1">
      <c r="A2644" s="23"/>
    </row>
    <row r="2645" spans="1:1">
      <c r="A2645" s="23"/>
    </row>
    <row r="2646" spans="1:1">
      <c r="A2646" s="23"/>
    </row>
    <row r="2647" spans="1:1">
      <c r="A2647" s="23"/>
    </row>
    <row r="2648" spans="1:1">
      <c r="A2648" s="23"/>
    </row>
    <row r="2649" spans="1:1">
      <c r="A2649" s="23"/>
    </row>
    <row r="2650" spans="1:1">
      <c r="A2650" s="23"/>
    </row>
    <row r="2651" spans="1:1">
      <c r="A2651" s="23"/>
    </row>
    <row r="2652" spans="1:1">
      <c r="A2652" s="23"/>
    </row>
    <row r="2653" spans="1:1">
      <c r="A2653" s="23"/>
    </row>
    <row r="2654" spans="1:1">
      <c r="A2654" s="23"/>
    </row>
    <row r="2655" spans="1:1">
      <c r="A2655" s="23"/>
    </row>
    <row r="2656" spans="1:1">
      <c r="A2656" s="23"/>
    </row>
    <row r="2657" spans="1:1">
      <c r="A2657" s="23"/>
    </row>
    <row r="2658" spans="1:1">
      <c r="A2658" s="23"/>
    </row>
    <row r="2659" spans="1:1">
      <c r="A2659" s="23"/>
    </row>
    <row r="2660" spans="1:1">
      <c r="A2660" s="23"/>
    </row>
    <row r="2661" spans="1:1">
      <c r="A2661" s="23"/>
    </row>
    <row r="2662" spans="1:1">
      <c r="A2662" s="23"/>
    </row>
    <row r="2663" spans="1:1">
      <c r="A2663" s="23"/>
    </row>
    <row r="2664" spans="1:1">
      <c r="A2664" s="23"/>
    </row>
    <row r="2665" spans="1:1">
      <c r="A2665" s="23"/>
    </row>
    <row r="2666" spans="1:1">
      <c r="A2666" s="23"/>
    </row>
    <row r="2667" spans="1:1">
      <c r="A2667" s="23"/>
    </row>
    <row r="2668" spans="1:1">
      <c r="A2668" s="23"/>
    </row>
    <row r="2669" spans="1:1">
      <c r="A2669" s="23"/>
    </row>
    <row r="2670" spans="1:1">
      <c r="A2670" s="23"/>
    </row>
    <row r="2671" spans="1:1">
      <c r="A2671" s="23"/>
    </row>
    <row r="2672" spans="1:1">
      <c r="A2672" s="23"/>
    </row>
    <row r="2673" spans="1:1">
      <c r="A2673" s="23"/>
    </row>
    <row r="2674" spans="1:1">
      <c r="A2674" s="23"/>
    </row>
    <row r="2675" spans="1:1">
      <c r="A2675" s="23"/>
    </row>
    <row r="2676" spans="1:1">
      <c r="A2676" s="23"/>
    </row>
    <row r="2677" spans="1:1">
      <c r="A2677" s="23"/>
    </row>
    <row r="2678" spans="1:1">
      <c r="A2678" s="23"/>
    </row>
    <row r="2679" spans="1:1">
      <c r="A2679" s="23"/>
    </row>
    <row r="2680" spans="1:1">
      <c r="A2680" s="23"/>
    </row>
    <row r="2681" spans="1:1">
      <c r="A2681" s="23"/>
    </row>
    <row r="2682" spans="1:1">
      <c r="A2682" s="23"/>
    </row>
    <row r="2683" spans="1:1">
      <c r="A2683" s="23"/>
    </row>
    <row r="2684" spans="1:1">
      <c r="A2684" s="23"/>
    </row>
    <row r="2685" spans="1:1">
      <c r="A2685" s="23"/>
    </row>
    <row r="2686" spans="1:1">
      <c r="A2686" s="23"/>
    </row>
    <row r="2687" spans="1:1">
      <c r="A2687" s="23"/>
    </row>
    <row r="2688" spans="1:1">
      <c r="A2688" s="23"/>
    </row>
    <row r="2689" spans="1:1">
      <c r="A2689" s="23"/>
    </row>
    <row r="2690" spans="1:1">
      <c r="A2690" s="23"/>
    </row>
    <row r="2691" spans="1:1">
      <c r="A2691" s="23"/>
    </row>
    <row r="2692" spans="1:1">
      <c r="A2692" s="23"/>
    </row>
    <row r="2693" spans="1:1">
      <c r="A2693" s="23"/>
    </row>
    <row r="2694" spans="1:1">
      <c r="A2694" s="23"/>
    </row>
    <row r="2695" spans="1:1">
      <c r="A2695" s="23"/>
    </row>
    <row r="2696" spans="1:1">
      <c r="A2696" s="23"/>
    </row>
    <row r="2697" spans="1:1">
      <c r="A2697" s="23"/>
    </row>
    <row r="2698" spans="1:1">
      <c r="A2698" s="23"/>
    </row>
    <row r="2699" spans="1:1">
      <c r="A2699" s="23"/>
    </row>
    <row r="2700" spans="1:1">
      <c r="A2700" s="23"/>
    </row>
    <row r="2701" spans="1:1">
      <c r="A2701" s="23"/>
    </row>
    <row r="2702" spans="1:1">
      <c r="A2702" s="23"/>
    </row>
    <row r="2703" spans="1:1">
      <c r="A2703" s="23"/>
    </row>
    <row r="2704" spans="1:1">
      <c r="A2704" s="23"/>
    </row>
    <row r="2705" spans="1:1">
      <c r="A2705" s="23"/>
    </row>
    <row r="2706" spans="1:1">
      <c r="A2706" s="23"/>
    </row>
    <row r="2707" spans="1:1">
      <c r="A2707" s="23"/>
    </row>
    <row r="2708" spans="1:1">
      <c r="A2708" s="23"/>
    </row>
    <row r="2709" spans="1:1">
      <c r="A2709" s="23"/>
    </row>
    <row r="2710" spans="1:1">
      <c r="A2710" s="23"/>
    </row>
    <row r="2711" spans="1:1">
      <c r="A2711" s="23"/>
    </row>
    <row r="2712" spans="1:1">
      <c r="A2712" s="23"/>
    </row>
    <row r="2713" spans="1:1">
      <c r="A2713" s="23"/>
    </row>
    <row r="2714" spans="1:1">
      <c r="A2714" s="23"/>
    </row>
    <row r="2715" spans="1:1">
      <c r="A2715" s="23"/>
    </row>
    <row r="2716" spans="1:1">
      <c r="A2716" s="23"/>
    </row>
    <row r="2717" spans="1:1">
      <c r="A2717" s="23"/>
    </row>
    <row r="2718" spans="1:1">
      <c r="A2718" s="23"/>
    </row>
    <row r="2719" spans="1:1">
      <c r="A2719" s="23"/>
    </row>
    <row r="2720" spans="1:1">
      <c r="A2720" s="23"/>
    </row>
    <row r="2721" spans="1:1">
      <c r="A2721" s="23"/>
    </row>
    <row r="2722" spans="1:1">
      <c r="A2722" s="23"/>
    </row>
    <row r="2723" spans="1:1">
      <c r="A2723" s="23"/>
    </row>
    <row r="2724" spans="1:1">
      <c r="A2724" s="23"/>
    </row>
    <row r="2725" spans="1:1">
      <c r="A2725" s="23"/>
    </row>
    <row r="2726" spans="1:1">
      <c r="A2726" s="23"/>
    </row>
    <row r="2727" spans="1:1">
      <c r="A2727" s="23"/>
    </row>
    <row r="2728" spans="1:1">
      <c r="A2728" s="23"/>
    </row>
    <row r="2729" spans="1:1">
      <c r="A2729" s="23"/>
    </row>
    <row r="2730" spans="1:1">
      <c r="A2730" s="23"/>
    </row>
    <row r="2731" spans="1:1">
      <c r="A2731" s="23"/>
    </row>
    <row r="2732" spans="1:1">
      <c r="A2732" s="23"/>
    </row>
    <row r="2733" spans="1:1">
      <c r="A2733" s="23"/>
    </row>
    <row r="2734" spans="1:1">
      <c r="A2734" s="23"/>
    </row>
    <row r="2735" spans="1:1">
      <c r="A2735" s="23"/>
    </row>
    <row r="2736" spans="1:1">
      <c r="A2736" s="23"/>
    </row>
    <row r="2737" spans="1:1">
      <c r="A2737" s="23"/>
    </row>
    <row r="2738" spans="1:1">
      <c r="A2738" s="23"/>
    </row>
    <row r="2739" spans="1:1">
      <c r="A2739" s="23"/>
    </row>
    <row r="2740" spans="1:1">
      <c r="A2740" s="23"/>
    </row>
    <row r="2741" spans="1:1">
      <c r="A2741" s="23"/>
    </row>
    <row r="2742" spans="1:1">
      <c r="A2742" s="23"/>
    </row>
    <row r="2743" spans="1:1">
      <c r="A2743" s="23"/>
    </row>
    <row r="2744" spans="1:1">
      <c r="A2744" s="23"/>
    </row>
    <row r="2745" spans="1:1">
      <c r="A2745" s="23"/>
    </row>
    <row r="2746" spans="1:1">
      <c r="A2746" s="23"/>
    </row>
    <row r="2747" spans="1:1">
      <c r="A2747" s="23"/>
    </row>
    <row r="2748" spans="1:1">
      <c r="A2748" s="23"/>
    </row>
    <row r="2749" spans="1:1">
      <c r="A2749" s="23"/>
    </row>
    <row r="2750" spans="1:1">
      <c r="A2750" s="23"/>
    </row>
    <row r="2751" spans="1:1">
      <c r="A2751" s="23"/>
    </row>
    <row r="2752" spans="1:1">
      <c r="A2752" s="23"/>
    </row>
    <row r="2753" spans="1:1">
      <c r="A2753" s="23"/>
    </row>
    <row r="2754" spans="1:1">
      <c r="A2754" s="23"/>
    </row>
    <row r="2755" spans="1:1">
      <c r="A2755" s="23"/>
    </row>
    <row r="2756" spans="1:1">
      <c r="A2756" s="23"/>
    </row>
    <row r="2757" spans="1:1">
      <c r="A2757" s="23"/>
    </row>
    <row r="2758" spans="1:1">
      <c r="A2758" s="23"/>
    </row>
    <row r="2759" spans="1:1">
      <c r="A2759" s="23"/>
    </row>
    <row r="2760" spans="1:1">
      <c r="A2760" s="23"/>
    </row>
    <row r="2761" spans="1:1">
      <c r="A2761" s="23"/>
    </row>
    <row r="2762" spans="1:1">
      <c r="A2762" s="23"/>
    </row>
    <row r="2763" spans="1:1">
      <c r="A2763" s="23"/>
    </row>
    <row r="2764" spans="1:1">
      <c r="A2764" s="23"/>
    </row>
    <row r="2765" spans="1:1">
      <c r="A2765" s="23"/>
    </row>
    <row r="2766" spans="1:1">
      <c r="A2766" s="23"/>
    </row>
    <row r="2767" spans="1:1">
      <c r="A2767" s="23"/>
    </row>
    <row r="2768" spans="1:1">
      <c r="A2768" s="23"/>
    </row>
    <row r="2769" spans="1:1">
      <c r="A2769" s="23"/>
    </row>
    <row r="2770" spans="1:1">
      <c r="A2770" s="23"/>
    </row>
    <row r="2771" spans="1:1">
      <c r="A2771" s="23"/>
    </row>
    <row r="2772" spans="1:1">
      <c r="A2772" s="23"/>
    </row>
    <row r="2773" spans="1:1">
      <c r="A2773" s="23"/>
    </row>
    <row r="2774" spans="1:1">
      <c r="A2774" s="23"/>
    </row>
    <row r="2775" spans="1:1">
      <c r="A2775" s="23"/>
    </row>
    <row r="2776" spans="1:1">
      <c r="A2776" s="23"/>
    </row>
    <row r="2777" spans="1:1">
      <c r="A2777" s="23"/>
    </row>
    <row r="2778" spans="1:1">
      <c r="A2778" s="23"/>
    </row>
    <row r="2779" spans="1:1">
      <c r="A2779" s="23"/>
    </row>
    <row r="2780" spans="1:1">
      <c r="A2780" s="23"/>
    </row>
    <row r="2781" spans="1:1">
      <c r="A2781" s="23"/>
    </row>
    <row r="2782" spans="1:1">
      <c r="A2782" s="23"/>
    </row>
    <row r="2783" spans="1:1">
      <c r="A2783" s="23"/>
    </row>
    <row r="2784" spans="1:1">
      <c r="A2784" s="23"/>
    </row>
    <row r="2785" spans="1:1">
      <c r="A2785" s="23"/>
    </row>
    <row r="2786" spans="1:1">
      <c r="A2786" s="23"/>
    </row>
    <row r="2787" spans="1:1">
      <c r="A2787" s="23"/>
    </row>
    <row r="2788" spans="1:1">
      <c r="A2788" s="23"/>
    </row>
    <row r="2789" spans="1:1">
      <c r="A2789" s="23"/>
    </row>
    <row r="2790" spans="1:1">
      <c r="A2790" s="23"/>
    </row>
    <row r="2791" spans="1:1">
      <c r="A2791" s="23"/>
    </row>
    <row r="2792" spans="1:1">
      <c r="A2792" s="23"/>
    </row>
    <row r="2793" spans="1:1">
      <c r="A2793" s="23"/>
    </row>
    <row r="2794" spans="1:1">
      <c r="A2794" s="23"/>
    </row>
    <row r="2795" spans="1:1">
      <c r="A2795" s="23"/>
    </row>
    <row r="2796" spans="1:1">
      <c r="A2796" s="23"/>
    </row>
    <row r="2797" spans="1:1">
      <c r="A2797" s="23"/>
    </row>
    <row r="2798" spans="1:1">
      <c r="A2798" s="23"/>
    </row>
    <row r="2799" spans="1:1">
      <c r="A2799" s="23"/>
    </row>
    <row r="2800" spans="1:1">
      <c r="A2800" s="23"/>
    </row>
    <row r="2801" spans="1:1">
      <c r="A2801" s="23"/>
    </row>
    <row r="2802" spans="1:1">
      <c r="A2802" s="23"/>
    </row>
    <row r="2803" spans="1:1">
      <c r="A2803" s="23"/>
    </row>
    <row r="2804" spans="1:1">
      <c r="A2804" s="23"/>
    </row>
    <row r="2805" spans="1:1">
      <c r="A2805" s="23"/>
    </row>
    <row r="2806" spans="1:1">
      <c r="A2806" s="23"/>
    </row>
    <row r="2807" spans="1:1">
      <c r="A2807" s="23"/>
    </row>
    <row r="2808" spans="1:1">
      <c r="A2808" s="23"/>
    </row>
    <row r="2809" spans="1:1">
      <c r="A2809" s="23"/>
    </row>
    <row r="2810" spans="1:1">
      <c r="A2810" s="23"/>
    </row>
    <row r="2811" spans="1:1">
      <c r="A2811" s="23"/>
    </row>
    <row r="2812" spans="1:1">
      <c r="A2812" s="23"/>
    </row>
    <row r="2813" spans="1:1">
      <c r="A2813" s="23"/>
    </row>
    <row r="2814" spans="1:1">
      <c r="A2814" s="23"/>
    </row>
    <row r="2815" spans="1:1">
      <c r="A2815" s="23"/>
    </row>
    <row r="2816" spans="1:1">
      <c r="A2816" s="23"/>
    </row>
    <row r="2817" spans="1:1">
      <c r="A2817" s="23"/>
    </row>
    <row r="2818" spans="1:1">
      <c r="A2818" s="23"/>
    </row>
    <row r="2819" spans="1:1">
      <c r="A2819" s="23"/>
    </row>
    <row r="2820" spans="1:1">
      <c r="A2820" s="23"/>
    </row>
    <row r="2821" spans="1:1">
      <c r="A2821" s="23"/>
    </row>
    <row r="2822" spans="1:1">
      <c r="A2822" s="23"/>
    </row>
    <row r="2823" spans="1:1">
      <c r="A2823" s="23"/>
    </row>
    <row r="2824" spans="1:1">
      <c r="A2824" s="23"/>
    </row>
    <row r="2825" spans="1:1">
      <c r="A2825" s="23"/>
    </row>
    <row r="2826" spans="1:1">
      <c r="A2826" s="23"/>
    </row>
    <row r="2827" spans="1:1">
      <c r="A2827" s="23"/>
    </row>
    <row r="2828" spans="1:1">
      <c r="A2828" s="23"/>
    </row>
    <row r="2829" spans="1:1">
      <c r="A2829" s="23"/>
    </row>
    <row r="2830" spans="1:1">
      <c r="A2830" s="23"/>
    </row>
    <row r="2831" spans="1:1">
      <c r="A2831" s="23"/>
    </row>
    <row r="2832" spans="1:1">
      <c r="A2832" s="23"/>
    </row>
    <row r="2833" spans="1:1">
      <c r="A2833" s="23"/>
    </row>
    <row r="2834" spans="1:1">
      <c r="A2834" s="23"/>
    </row>
    <row r="2835" spans="1:1">
      <c r="A2835" s="23"/>
    </row>
    <row r="2836" spans="1:1">
      <c r="A2836" s="23"/>
    </row>
    <row r="2837" spans="1:1">
      <c r="A2837" s="23"/>
    </row>
    <row r="2838" spans="1:1">
      <c r="A2838" s="23"/>
    </row>
    <row r="2839" spans="1:1">
      <c r="A2839" s="23"/>
    </row>
    <row r="2840" spans="1:1">
      <c r="A2840" s="23"/>
    </row>
    <row r="2841" spans="1:1">
      <c r="A2841" s="23"/>
    </row>
    <row r="2842" spans="1:1">
      <c r="A2842" s="23"/>
    </row>
    <row r="2843" spans="1:1">
      <c r="A2843" s="23"/>
    </row>
    <row r="2844" spans="1:1">
      <c r="A2844" s="23"/>
    </row>
    <row r="2845" spans="1:1">
      <c r="A2845" s="23"/>
    </row>
    <row r="2846" spans="1:1">
      <c r="A2846" s="23"/>
    </row>
    <row r="2847" spans="1:1">
      <c r="A2847" s="23"/>
    </row>
    <row r="2848" spans="1:1">
      <c r="A2848" s="23"/>
    </row>
    <row r="2849" spans="1:1">
      <c r="A2849" s="23"/>
    </row>
    <row r="2850" spans="1:1">
      <c r="A2850" s="23"/>
    </row>
    <row r="2851" spans="1:1">
      <c r="A2851" s="23"/>
    </row>
    <row r="2852" spans="1:1">
      <c r="A2852" s="23"/>
    </row>
    <row r="2853" spans="1:1">
      <c r="A2853" s="23"/>
    </row>
    <row r="2854" spans="1:1">
      <c r="A2854" s="23"/>
    </row>
    <row r="2855" spans="1:1">
      <c r="A2855" s="23"/>
    </row>
    <row r="2856" spans="1:1">
      <c r="A2856" s="23"/>
    </row>
    <row r="2857" spans="1:1">
      <c r="A2857" s="23"/>
    </row>
    <row r="2858" spans="1:1">
      <c r="A2858" s="23"/>
    </row>
    <row r="2859" spans="1:1">
      <c r="A2859" s="23"/>
    </row>
    <row r="2860" spans="1:1">
      <c r="A2860" s="23"/>
    </row>
    <row r="2861" spans="1:1">
      <c r="A2861" s="23"/>
    </row>
    <row r="2862" spans="1:1">
      <c r="A2862" s="23"/>
    </row>
    <row r="2863" spans="1:1">
      <c r="A2863" s="23"/>
    </row>
    <row r="2864" spans="1:1">
      <c r="A2864" s="23"/>
    </row>
    <row r="2865" spans="1:1">
      <c r="A2865" s="23"/>
    </row>
    <row r="2866" spans="1:1">
      <c r="A2866" s="23"/>
    </row>
    <row r="2867" spans="1:1">
      <c r="A2867" s="23"/>
    </row>
    <row r="2868" spans="1:1">
      <c r="A2868" s="23"/>
    </row>
    <row r="2869" spans="1:1">
      <c r="A2869" s="23"/>
    </row>
    <row r="2870" spans="1:1">
      <c r="A2870" s="23"/>
    </row>
    <row r="2871" spans="1:1">
      <c r="A2871" s="23"/>
    </row>
    <row r="2872" spans="1:1">
      <c r="A2872" s="23"/>
    </row>
    <row r="2873" spans="1:1">
      <c r="A2873" s="23"/>
    </row>
    <row r="2874" spans="1:1">
      <c r="A2874" s="23"/>
    </row>
    <row r="2875" spans="1:1">
      <c r="A2875" s="23"/>
    </row>
    <row r="2876" spans="1:1">
      <c r="A2876" s="23"/>
    </row>
    <row r="2877" spans="1:1">
      <c r="A2877" s="23"/>
    </row>
    <row r="2878" spans="1:1">
      <c r="A2878" s="23"/>
    </row>
    <row r="2879" spans="1:1">
      <c r="A2879" s="23"/>
    </row>
    <row r="2880" spans="1:1">
      <c r="A2880" s="23"/>
    </row>
    <row r="2881" spans="1:1">
      <c r="A2881" s="23"/>
    </row>
    <row r="2882" spans="1:1">
      <c r="A2882" s="23"/>
    </row>
    <row r="2883" spans="1:1">
      <c r="A2883" s="23"/>
    </row>
    <row r="2884" spans="1:1">
      <c r="A2884" s="23"/>
    </row>
    <row r="2885" spans="1:1">
      <c r="A2885" s="23"/>
    </row>
    <row r="2886" spans="1:1">
      <c r="A2886" s="23"/>
    </row>
    <row r="2887" spans="1:1">
      <c r="A2887" s="23"/>
    </row>
    <row r="2888" spans="1:1">
      <c r="A2888" s="23"/>
    </row>
    <row r="2889" spans="1:1">
      <c r="A2889" s="23"/>
    </row>
    <row r="2890" spans="1:1">
      <c r="A2890" s="23"/>
    </row>
    <row r="2891" spans="1:1">
      <c r="A2891" s="23"/>
    </row>
    <row r="2892" spans="1:1">
      <c r="A2892" s="23"/>
    </row>
    <row r="2893" spans="1:1">
      <c r="A2893" s="23"/>
    </row>
    <row r="2894" spans="1:1">
      <c r="A2894" s="23"/>
    </row>
    <row r="2895" spans="1:1">
      <c r="A2895" s="23"/>
    </row>
    <row r="2896" spans="1:1">
      <c r="A2896" s="23"/>
    </row>
    <row r="2897" spans="1:1">
      <c r="A2897" s="23"/>
    </row>
    <row r="2898" spans="1:1">
      <c r="A2898" s="23"/>
    </row>
    <row r="2899" spans="1:1">
      <c r="A2899" s="23"/>
    </row>
    <row r="2900" spans="1:1">
      <c r="A2900" s="23"/>
    </row>
    <row r="2901" spans="1:1">
      <c r="A2901" s="23"/>
    </row>
    <row r="2902" spans="1:1">
      <c r="A2902" s="23"/>
    </row>
    <row r="2903" spans="1:1">
      <c r="A2903" s="23"/>
    </row>
    <row r="2904" spans="1:1">
      <c r="A2904" s="23"/>
    </row>
    <row r="2905" spans="1:1">
      <c r="A2905" s="23"/>
    </row>
    <row r="2906" spans="1:1">
      <c r="A2906" s="23"/>
    </row>
    <row r="2907" spans="1:1">
      <c r="A2907" s="23"/>
    </row>
    <row r="2908" spans="1:1">
      <c r="A2908" s="23"/>
    </row>
    <row r="2909" spans="1:1">
      <c r="A2909" s="23"/>
    </row>
    <row r="2910" spans="1:1">
      <c r="A2910" s="23"/>
    </row>
    <row r="2911" spans="1:1">
      <c r="A2911" s="23"/>
    </row>
    <row r="2912" spans="1:1">
      <c r="A2912" s="23"/>
    </row>
    <row r="2913" spans="1:1">
      <c r="A2913" s="23"/>
    </row>
    <row r="2914" spans="1:1">
      <c r="A2914" s="23"/>
    </row>
    <row r="2915" spans="1:1">
      <c r="A2915" s="23"/>
    </row>
    <row r="2916" spans="1:1">
      <c r="A2916" s="23"/>
    </row>
    <row r="2917" spans="1:1">
      <c r="A2917" s="23"/>
    </row>
    <row r="2918" spans="1:1">
      <c r="A2918" s="23"/>
    </row>
    <row r="2919" spans="1:1">
      <c r="A2919" s="23"/>
    </row>
    <row r="2920" spans="1:1">
      <c r="A2920" s="23"/>
    </row>
    <row r="2921" spans="1:1">
      <c r="A2921" s="23"/>
    </row>
    <row r="2922" spans="1:1">
      <c r="A2922" s="23"/>
    </row>
    <row r="2923" spans="1:1">
      <c r="A2923" s="23"/>
    </row>
    <row r="2924" spans="1:1">
      <c r="A2924" s="23"/>
    </row>
    <row r="2925" spans="1:1">
      <c r="A2925" s="23"/>
    </row>
    <row r="2926" spans="1:1">
      <c r="A2926" s="23"/>
    </row>
    <row r="2927" spans="1:1">
      <c r="A2927" s="23"/>
    </row>
    <row r="2928" spans="1:1">
      <c r="A2928" s="23"/>
    </row>
    <row r="2929" spans="1:1">
      <c r="A2929" s="23"/>
    </row>
    <row r="2930" spans="1:1">
      <c r="A2930" s="23"/>
    </row>
    <row r="2931" spans="1:1">
      <c r="A2931" s="23"/>
    </row>
    <row r="2932" spans="1:1">
      <c r="A2932" s="23"/>
    </row>
    <row r="2933" spans="1:1">
      <c r="A2933" s="23"/>
    </row>
    <row r="2934" spans="1:1">
      <c r="A2934" s="23"/>
    </row>
    <row r="2935" spans="1:1">
      <c r="A2935" s="23"/>
    </row>
    <row r="2936" spans="1:1">
      <c r="A2936" s="23"/>
    </row>
    <row r="2937" spans="1:1">
      <c r="A2937" s="23"/>
    </row>
    <row r="2938" spans="1:1">
      <c r="A2938" s="23"/>
    </row>
    <row r="2939" spans="1:1">
      <c r="A2939" s="23"/>
    </row>
    <row r="2940" spans="1:1">
      <c r="A2940" s="23"/>
    </row>
    <row r="2941" spans="1:1">
      <c r="A2941" s="23"/>
    </row>
    <row r="2942" spans="1:1">
      <c r="A2942" s="23"/>
    </row>
    <row r="2943" spans="1:1">
      <c r="A2943" s="23"/>
    </row>
    <row r="2944" spans="1:1">
      <c r="A2944" s="23"/>
    </row>
    <row r="2945" spans="1:1">
      <c r="A2945" s="23"/>
    </row>
    <row r="2946" spans="1:1">
      <c r="A2946" s="23"/>
    </row>
    <row r="2947" spans="1:1">
      <c r="A2947" s="23"/>
    </row>
    <row r="2948" spans="1:1">
      <c r="A2948" s="23"/>
    </row>
    <row r="2949" spans="1:1">
      <c r="A2949" s="23"/>
    </row>
    <row r="2950" spans="1:1">
      <c r="A2950" s="23"/>
    </row>
    <row r="2951" spans="1:1">
      <c r="A2951" s="23"/>
    </row>
    <row r="2952" spans="1:1">
      <c r="A2952" s="23"/>
    </row>
    <row r="2953" spans="1:1">
      <c r="A2953" s="23"/>
    </row>
    <row r="2954" spans="1:1">
      <c r="A2954" s="23"/>
    </row>
    <row r="2955" spans="1:1">
      <c r="A2955" s="23"/>
    </row>
    <row r="2956" spans="1:1">
      <c r="A2956" s="23"/>
    </row>
    <row r="2957" spans="1:1">
      <c r="A2957" s="23"/>
    </row>
    <row r="2958" spans="1:1">
      <c r="A2958" s="23"/>
    </row>
    <row r="2959" spans="1:1">
      <c r="A2959" s="23"/>
    </row>
    <row r="2960" spans="1:1">
      <c r="A2960" s="23"/>
    </row>
    <row r="2961" spans="1:1">
      <c r="A2961" s="23"/>
    </row>
    <row r="2962" spans="1:1">
      <c r="A2962" s="23"/>
    </row>
    <row r="2963" spans="1:1">
      <c r="A2963" s="23"/>
    </row>
    <row r="2964" spans="1:1">
      <c r="A2964" s="23"/>
    </row>
    <row r="2965" spans="1:1">
      <c r="A2965" s="23"/>
    </row>
    <row r="2966" spans="1:1">
      <c r="A2966" s="23"/>
    </row>
    <row r="2967" spans="1:1">
      <c r="A2967" s="23"/>
    </row>
    <row r="2968" spans="1:1">
      <c r="A2968" s="23"/>
    </row>
    <row r="2969" spans="1:1">
      <c r="A2969" s="23"/>
    </row>
    <row r="2970" spans="1:1">
      <c r="A2970" s="23"/>
    </row>
    <row r="2971" spans="1:1">
      <c r="A2971" s="23"/>
    </row>
    <row r="2972" spans="1:1">
      <c r="A2972" s="23"/>
    </row>
    <row r="2973" spans="1:1">
      <c r="A2973" s="23"/>
    </row>
    <row r="2974" spans="1:1">
      <c r="A2974" s="23"/>
    </row>
    <row r="2975" spans="1:1">
      <c r="A2975" s="23"/>
    </row>
    <row r="2976" spans="1:1">
      <c r="A2976" s="23"/>
    </row>
    <row r="2977" spans="1:1">
      <c r="A2977" s="23"/>
    </row>
    <row r="2978" spans="1:1">
      <c r="A2978" s="23"/>
    </row>
    <row r="2979" spans="1:1">
      <c r="A2979" s="23"/>
    </row>
    <row r="2980" spans="1:1">
      <c r="A2980" s="23"/>
    </row>
    <row r="2981" spans="1:1">
      <c r="A2981" s="23"/>
    </row>
    <row r="2982" spans="1:1">
      <c r="A2982" s="23"/>
    </row>
    <row r="2983" spans="1:1">
      <c r="A2983" s="23"/>
    </row>
    <row r="2984" spans="1:1">
      <c r="A2984" s="23"/>
    </row>
    <row r="2985" spans="1:1">
      <c r="A2985" s="23"/>
    </row>
    <row r="2986" spans="1:1">
      <c r="A2986" s="23"/>
    </row>
    <row r="2987" spans="1:1">
      <c r="A2987" s="23"/>
    </row>
    <row r="2988" spans="1:1">
      <c r="A2988" s="23"/>
    </row>
    <row r="2989" spans="1:1">
      <c r="A2989" s="23"/>
    </row>
    <row r="2990" spans="1:1">
      <c r="A2990" s="23"/>
    </row>
    <row r="2991" spans="1:1">
      <c r="A2991" s="23"/>
    </row>
    <row r="2992" spans="1:1">
      <c r="A2992" s="23"/>
    </row>
    <row r="2993" spans="1:1">
      <c r="A2993" s="23"/>
    </row>
    <row r="2994" spans="1:1">
      <c r="A2994" s="23"/>
    </row>
    <row r="2995" spans="1:1">
      <c r="A2995" s="23"/>
    </row>
    <row r="2996" spans="1:1">
      <c r="A2996" s="23"/>
    </row>
    <row r="2997" spans="1:1">
      <c r="A2997" s="23"/>
    </row>
    <row r="2998" spans="1:1">
      <c r="A2998" s="23"/>
    </row>
    <row r="2999" spans="1:1">
      <c r="A2999" s="23"/>
    </row>
    <row r="3000" spans="1:1">
      <c r="A3000" s="23"/>
    </row>
    <row r="3001" spans="1:1">
      <c r="A3001" s="23"/>
    </row>
    <row r="3002" spans="1:1">
      <c r="A3002" s="23"/>
    </row>
    <row r="3003" spans="1:1">
      <c r="A3003" s="23"/>
    </row>
    <row r="3004" spans="1:1">
      <c r="A3004" s="23"/>
    </row>
    <row r="3005" spans="1:1">
      <c r="A3005" s="23"/>
    </row>
    <row r="3006" spans="1:1">
      <c r="A3006" s="23"/>
    </row>
    <row r="3007" spans="1:1">
      <c r="A3007" s="23"/>
    </row>
    <row r="3008" spans="1:1">
      <c r="A3008" s="23"/>
    </row>
    <row r="3009" spans="1:1">
      <c r="A3009" s="23"/>
    </row>
    <row r="3010" spans="1:1">
      <c r="A3010" s="23"/>
    </row>
    <row r="3011" spans="1:1">
      <c r="A3011" s="23"/>
    </row>
    <row r="3012" spans="1:1">
      <c r="A3012" s="23"/>
    </row>
    <row r="3013" spans="1:1">
      <c r="A3013" s="23"/>
    </row>
    <row r="3014" spans="1:1">
      <c r="A3014" s="23"/>
    </row>
    <row r="3015" spans="1:1">
      <c r="A3015" s="23"/>
    </row>
    <row r="3016" spans="1:1">
      <c r="A3016" s="23"/>
    </row>
    <row r="3017" spans="1:1">
      <c r="A3017" s="23"/>
    </row>
    <row r="3018" spans="1:1">
      <c r="A3018" s="23"/>
    </row>
    <row r="3019" spans="1:1">
      <c r="A3019" s="23"/>
    </row>
    <row r="3020" spans="1:1">
      <c r="A3020" s="23"/>
    </row>
    <row r="3021" spans="1:1">
      <c r="A3021" s="23"/>
    </row>
    <row r="3022" spans="1:1">
      <c r="A3022" s="23"/>
    </row>
    <row r="3023" spans="1:1">
      <c r="A3023" s="23"/>
    </row>
    <row r="3024" spans="1:1">
      <c r="A3024" s="23"/>
    </row>
    <row r="3025" spans="1:1">
      <c r="A3025" s="23"/>
    </row>
    <row r="3026" spans="1:1">
      <c r="A3026" s="23"/>
    </row>
    <row r="3027" spans="1:1">
      <c r="A3027" s="23"/>
    </row>
    <row r="3028" spans="1:1">
      <c r="A3028" s="23"/>
    </row>
    <row r="3029" spans="1:1">
      <c r="A3029" s="23"/>
    </row>
    <row r="3030" spans="1:1">
      <c r="A3030" s="23"/>
    </row>
    <row r="3031" spans="1:1">
      <c r="A3031" s="23"/>
    </row>
    <row r="3032" spans="1:1">
      <c r="A3032" s="23"/>
    </row>
    <row r="3033" spans="1:1">
      <c r="A3033" s="23"/>
    </row>
    <row r="3034" spans="1:1">
      <c r="A3034" s="23"/>
    </row>
    <row r="3035" spans="1:1">
      <c r="A3035" s="23"/>
    </row>
    <row r="3036" spans="1:1">
      <c r="A3036" s="23"/>
    </row>
    <row r="3037" spans="1:1">
      <c r="A3037" s="23"/>
    </row>
    <row r="3038" spans="1:1">
      <c r="A3038" s="23"/>
    </row>
    <row r="3039" spans="1:1">
      <c r="A3039" s="23"/>
    </row>
    <row r="3040" spans="1:1">
      <c r="A3040" s="23"/>
    </row>
    <row r="3041" spans="1:1">
      <c r="A3041" s="23"/>
    </row>
    <row r="3042" spans="1:1">
      <c r="A3042" s="23"/>
    </row>
    <row r="3043" spans="1:1">
      <c r="A3043" s="23"/>
    </row>
    <row r="3044" spans="1:1">
      <c r="A3044" s="23"/>
    </row>
    <row r="3045" spans="1:1">
      <c r="A3045" s="23"/>
    </row>
    <row r="3046" spans="1:1">
      <c r="A3046" s="23"/>
    </row>
    <row r="3047" spans="1:1">
      <c r="A3047" s="23"/>
    </row>
    <row r="3048" spans="1:1">
      <c r="A3048" s="23"/>
    </row>
    <row r="3049" spans="1:1">
      <c r="A3049" s="23"/>
    </row>
    <row r="3050" spans="1:1">
      <c r="A3050" s="23"/>
    </row>
    <row r="3051" spans="1:1">
      <c r="A3051" s="23"/>
    </row>
    <row r="3052" spans="1:1">
      <c r="A3052" s="23"/>
    </row>
    <row r="3053" spans="1:1">
      <c r="A3053" s="23"/>
    </row>
    <row r="3054" spans="1:1">
      <c r="A3054" s="23"/>
    </row>
    <row r="3055" spans="1:1">
      <c r="A3055" s="23"/>
    </row>
    <row r="3056" spans="1:1">
      <c r="A3056" s="23"/>
    </row>
    <row r="3057" spans="1:1">
      <c r="A3057" s="23"/>
    </row>
    <row r="3058" spans="1:1">
      <c r="A3058" s="23"/>
    </row>
    <row r="3059" spans="1:1">
      <c r="A3059" s="23"/>
    </row>
    <row r="3060" spans="1:1">
      <c r="A3060" s="23"/>
    </row>
    <row r="3061" spans="1:1">
      <c r="A3061" s="23"/>
    </row>
    <row r="3062" spans="1:1">
      <c r="A3062" s="23"/>
    </row>
    <row r="3063" spans="1:1">
      <c r="A3063" s="23"/>
    </row>
    <row r="3064" spans="1:1">
      <c r="A3064" s="23"/>
    </row>
    <row r="3065" spans="1:1">
      <c r="A3065" s="23"/>
    </row>
    <row r="3066" spans="1:1">
      <c r="A3066" s="23"/>
    </row>
    <row r="3067" spans="1:1">
      <c r="A3067" s="23"/>
    </row>
    <row r="3068" spans="1:1">
      <c r="A3068" s="23"/>
    </row>
    <row r="3069" spans="1:1">
      <c r="A3069" s="23"/>
    </row>
    <row r="3070" spans="1:1">
      <c r="A3070" s="23"/>
    </row>
    <row r="3071" spans="1:1">
      <c r="A3071" s="23"/>
    </row>
    <row r="3072" spans="1:1">
      <c r="A3072" s="23"/>
    </row>
    <row r="3073" spans="1:1">
      <c r="A3073" s="23"/>
    </row>
    <row r="3074" spans="1:1">
      <c r="A3074" s="23"/>
    </row>
    <row r="3075" spans="1:1">
      <c r="A3075" s="23"/>
    </row>
    <row r="3076" spans="1:1">
      <c r="A3076" s="23"/>
    </row>
    <row r="3077" spans="1:1">
      <c r="A3077" s="23"/>
    </row>
    <row r="3078" spans="1:1">
      <c r="A3078" s="23"/>
    </row>
    <row r="3079" spans="1:1">
      <c r="A3079" s="23"/>
    </row>
    <row r="3080" spans="1:1">
      <c r="A3080" s="23"/>
    </row>
    <row r="3081" spans="1:1">
      <c r="A3081" s="23"/>
    </row>
    <row r="3082" spans="1:1">
      <c r="A3082" s="23"/>
    </row>
    <row r="3083" spans="1:1">
      <c r="A3083" s="23"/>
    </row>
    <row r="3084" spans="1:1">
      <c r="A3084" s="23"/>
    </row>
    <row r="3085" spans="1:1">
      <c r="A3085" s="23"/>
    </row>
    <row r="3086" spans="1:1">
      <c r="A3086" s="23"/>
    </row>
    <row r="3087" spans="1:1">
      <c r="A3087" s="23"/>
    </row>
    <row r="3088" spans="1:1">
      <c r="A3088" s="23"/>
    </row>
    <row r="3089" spans="1:1">
      <c r="A3089" s="23"/>
    </row>
    <row r="3090" spans="1:1">
      <c r="A3090" s="23"/>
    </row>
    <row r="3091" spans="1:1">
      <c r="A3091" s="23"/>
    </row>
    <row r="3092" spans="1:1">
      <c r="A3092" s="23"/>
    </row>
    <row r="3093" spans="1:1">
      <c r="A3093" s="23"/>
    </row>
    <row r="3094" spans="1:1">
      <c r="A3094" s="23"/>
    </row>
    <row r="3095" spans="1:1">
      <c r="A3095" s="23"/>
    </row>
    <row r="3096" spans="1:1">
      <c r="A3096" s="23"/>
    </row>
    <row r="3097" spans="1:1">
      <c r="A3097" s="23"/>
    </row>
    <row r="3098" spans="1:1">
      <c r="A3098" s="23"/>
    </row>
    <row r="3099" spans="1:1">
      <c r="A3099" s="23"/>
    </row>
    <row r="3100" spans="1:1">
      <c r="A3100" s="23"/>
    </row>
    <row r="3101" spans="1:1">
      <c r="A3101" s="23"/>
    </row>
    <row r="3102" spans="1:1">
      <c r="A3102" s="23"/>
    </row>
    <row r="3103" spans="1:1">
      <c r="A3103" s="23"/>
    </row>
    <row r="3104" spans="1:1">
      <c r="A3104" s="23"/>
    </row>
    <row r="3105" spans="1:1">
      <c r="A3105" s="23"/>
    </row>
    <row r="3106" spans="1:1">
      <c r="A3106" s="23"/>
    </row>
    <row r="3107" spans="1:1">
      <c r="A3107" s="23"/>
    </row>
    <row r="3108" spans="1:1">
      <c r="A3108" s="23"/>
    </row>
    <row r="3109" spans="1:1">
      <c r="A3109" s="23"/>
    </row>
    <row r="3110" spans="1:1">
      <c r="A3110" s="23"/>
    </row>
    <row r="3111" spans="1:1">
      <c r="A3111" s="23"/>
    </row>
    <row r="3112" spans="1:1">
      <c r="A3112" s="23"/>
    </row>
    <row r="3113" spans="1:1">
      <c r="A3113" s="23"/>
    </row>
    <row r="3114" spans="1:1">
      <c r="A3114" s="23"/>
    </row>
    <row r="3115" spans="1:1">
      <c r="A3115" s="23"/>
    </row>
    <row r="3116" spans="1:1">
      <c r="A3116" s="23"/>
    </row>
    <row r="3117" spans="1:1">
      <c r="A3117" s="23"/>
    </row>
    <row r="3118" spans="1:1">
      <c r="A3118" s="23"/>
    </row>
    <row r="3119" spans="1:1">
      <c r="A3119" s="23"/>
    </row>
    <row r="3120" spans="1:1">
      <c r="A3120" s="23"/>
    </row>
    <row r="3121" spans="1:1">
      <c r="A3121" s="23"/>
    </row>
    <row r="3122" spans="1:1">
      <c r="A3122" s="23"/>
    </row>
    <row r="3123" spans="1:1">
      <c r="A3123" s="23"/>
    </row>
    <row r="3124" spans="1:1">
      <c r="A3124" s="23"/>
    </row>
    <row r="3125" spans="1:1">
      <c r="A3125" s="23"/>
    </row>
    <row r="3126" spans="1:1">
      <c r="A3126" s="23"/>
    </row>
    <row r="3127" spans="1:1">
      <c r="A3127" s="23"/>
    </row>
    <row r="3128" spans="1:1">
      <c r="A3128" s="23"/>
    </row>
    <row r="3129" spans="1:1">
      <c r="A3129" s="23"/>
    </row>
    <row r="3130" spans="1:1">
      <c r="A3130" s="23"/>
    </row>
    <row r="3131" spans="1:1">
      <c r="A3131" s="23"/>
    </row>
    <row r="3132" spans="1:1">
      <c r="A3132" s="23"/>
    </row>
    <row r="3133" spans="1:1">
      <c r="A3133" s="23"/>
    </row>
    <row r="3134" spans="1:1">
      <c r="A3134" s="23"/>
    </row>
    <row r="3135" spans="1:1">
      <c r="A3135" s="23"/>
    </row>
    <row r="3136" spans="1:1">
      <c r="A3136" s="23"/>
    </row>
    <row r="3137" spans="1:1">
      <c r="A3137" s="23"/>
    </row>
    <row r="3138" spans="1:1">
      <c r="A3138" s="23"/>
    </row>
    <row r="3139" spans="1:1">
      <c r="A3139" s="23"/>
    </row>
    <row r="3140" spans="1:1">
      <c r="A3140" s="23"/>
    </row>
    <row r="3141" spans="1:1">
      <c r="A3141" s="23"/>
    </row>
    <row r="3142" spans="1:1">
      <c r="A3142" s="23"/>
    </row>
    <row r="3143" spans="1:1">
      <c r="A3143" s="23"/>
    </row>
    <row r="3144" spans="1:1">
      <c r="A3144" s="23"/>
    </row>
    <row r="3145" spans="1:1">
      <c r="A3145" s="23"/>
    </row>
    <row r="3146" spans="1:1">
      <c r="A3146" s="23"/>
    </row>
    <row r="3147" spans="1:1">
      <c r="A3147" s="23"/>
    </row>
    <row r="3148" spans="1:1">
      <c r="A3148" s="23"/>
    </row>
    <row r="3149" spans="1:1">
      <c r="A3149" s="23"/>
    </row>
    <row r="3150" spans="1:1">
      <c r="A3150" s="23"/>
    </row>
    <row r="3151" spans="1:1">
      <c r="A3151" s="23"/>
    </row>
    <row r="3152" spans="1:1">
      <c r="A3152" s="23"/>
    </row>
    <row r="3153" spans="1:1">
      <c r="A3153" s="23"/>
    </row>
    <row r="3154" spans="1:1">
      <c r="A3154" s="23"/>
    </row>
    <row r="3155" spans="1:1">
      <c r="A3155" s="23"/>
    </row>
    <row r="3156" spans="1:1">
      <c r="A3156" s="23"/>
    </row>
    <row r="3157" spans="1:1">
      <c r="A3157" s="23"/>
    </row>
    <row r="3158" spans="1:1">
      <c r="A3158" s="23"/>
    </row>
    <row r="3159" spans="1:1">
      <c r="A3159" s="23"/>
    </row>
    <row r="3160" spans="1:1">
      <c r="A3160" s="23"/>
    </row>
    <row r="3161" spans="1:1">
      <c r="A3161" s="23"/>
    </row>
    <row r="3162" spans="1:1">
      <c r="A3162" s="23"/>
    </row>
    <row r="3163" spans="1:1">
      <c r="A3163" s="23"/>
    </row>
    <row r="3164" spans="1:1">
      <c r="A3164" s="23"/>
    </row>
    <row r="3165" spans="1:1">
      <c r="A3165" s="23"/>
    </row>
    <row r="3166" spans="1:1">
      <c r="A3166" s="23"/>
    </row>
    <row r="3167" spans="1:1">
      <c r="A3167" s="23"/>
    </row>
    <row r="3168" spans="1:1">
      <c r="A3168" s="23"/>
    </row>
    <row r="3169" spans="1:1">
      <c r="A3169" s="23"/>
    </row>
    <row r="3170" spans="1:1">
      <c r="A3170" s="23"/>
    </row>
    <row r="3171" spans="1:1">
      <c r="A3171" s="23"/>
    </row>
    <row r="3172" spans="1:1">
      <c r="A3172" s="23"/>
    </row>
    <row r="3173" spans="1:1">
      <c r="A3173" s="23"/>
    </row>
    <row r="3174" spans="1:1">
      <c r="A3174" s="23"/>
    </row>
    <row r="3175" spans="1:1">
      <c r="A3175" s="23"/>
    </row>
    <row r="3176" spans="1:1">
      <c r="A3176" s="23"/>
    </row>
    <row r="3177" spans="1:1">
      <c r="A3177" s="23"/>
    </row>
    <row r="3178" spans="1:1">
      <c r="A3178" s="23"/>
    </row>
    <row r="3179" spans="1:1">
      <c r="A3179" s="23"/>
    </row>
    <row r="3180" spans="1:1">
      <c r="A3180" s="23"/>
    </row>
    <row r="3181" spans="1:1">
      <c r="A3181" s="23"/>
    </row>
    <row r="3182" spans="1:1">
      <c r="A3182" s="23"/>
    </row>
    <row r="3183" spans="1:1">
      <c r="A3183" s="23"/>
    </row>
    <row r="3184" spans="1:1">
      <c r="A3184" s="23"/>
    </row>
    <row r="3185" spans="1:1">
      <c r="A3185" s="23"/>
    </row>
    <row r="3186" spans="1:1">
      <c r="A3186" s="23"/>
    </row>
    <row r="3187" spans="1:1">
      <c r="A3187" s="23"/>
    </row>
    <row r="3188" spans="1:1">
      <c r="A3188" s="23"/>
    </row>
    <row r="3189" spans="1:1">
      <c r="A3189" s="23"/>
    </row>
    <row r="3190" spans="1:1">
      <c r="A3190" s="23"/>
    </row>
    <row r="3191" spans="1:1">
      <c r="A3191" s="23"/>
    </row>
    <row r="3192" spans="1:1">
      <c r="A3192" s="23"/>
    </row>
    <row r="3193" spans="1:1">
      <c r="A3193" s="23"/>
    </row>
    <row r="3194" spans="1:1">
      <c r="A3194" s="23"/>
    </row>
    <row r="3195" spans="1:1">
      <c r="A3195" s="23"/>
    </row>
    <row r="3196" spans="1:1">
      <c r="A3196" s="23"/>
    </row>
    <row r="3197" spans="1:1">
      <c r="A3197" s="23"/>
    </row>
    <row r="3198" spans="1:1">
      <c r="A3198" s="23"/>
    </row>
    <row r="3199" spans="1:1">
      <c r="A3199" s="23"/>
    </row>
    <row r="3200" spans="1:1">
      <c r="A3200" s="23"/>
    </row>
    <row r="3201" spans="1:1">
      <c r="A3201" s="23"/>
    </row>
    <row r="3202" spans="1:1">
      <c r="A3202" s="23"/>
    </row>
    <row r="3203" spans="1:1">
      <c r="A3203" s="23"/>
    </row>
    <row r="3204" spans="1:1">
      <c r="A3204" s="23"/>
    </row>
    <row r="3205" spans="1:1">
      <c r="A3205" s="23"/>
    </row>
    <row r="3206" spans="1:1">
      <c r="A3206" s="23"/>
    </row>
    <row r="3207" spans="1:1">
      <c r="A3207" s="23"/>
    </row>
    <row r="3208" spans="1:1">
      <c r="A3208" s="23"/>
    </row>
    <row r="3209" spans="1:1">
      <c r="A3209" s="23"/>
    </row>
    <row r="3210" spans="1:1">
      <c r="A3210" s="23"/>
    </row>
    <row r="3211" spans="1:1">
      <c r="A3211" s="23"/>
    </row>
    <row r="3212" spans="1:1">
      <c r="A3212" s="23"/>
    </row>
    <row r="3213" spans="1:1">
      <c r="A3213" s="23"/>
    </row>
    <row r="3214" spans="1:1">
      <c r="A3214" s="23"/>
    </row>
    <row r="3215" spans="1:1">
      <c r="A3215" s="23"/>
    </row>
    <row r="3216" spans="1:1">
      <c r="A3216" s="23"/>
    </row>
    <row r="3217" spans="1:1">
      <c r="A3217" s="23"/>
    </row>
    <row r="3218" spans="1:1">
      <c r="A3218" s="23"/>
    </row>
    <row r="3219" spans="1:1">
      <c r="A3219" s="23"/>
    </row>
    <row r="3220" spans="1:1">
      <c r="A3220" s="23"/>
    </row>
    <row r="3221" spans="1:1">
      <c r="A3221" s="23"/>
    </row>
    <row r="3222" spans="1:1">
      <c r="A3222" s="23"/>
    </row>
    <row r="3223" spans="1:1">
      <c r="A3223" s="23"/>
    </row>
    <row r="3224" spans="1:1">
      <c r="A3224" s="23"/>
    </row>
    <row r="3225" spans="1:1">
      <c r="A3225" s="23"/>
    </row>
    <row r="3226" spans="1:1">
      <c r="A3226" s="23"/>
    </row>
    <row r="3227" spans="1:1">
      <c r="A3227" s="23"/>
    </row>
    <row r="3228" spans="1:1">
      <c r="A3228" s="23"/>
    </row>
    <row r="3229" spans="1:1">
      <c r="A3229" s="23"/>
    </row>
    <row r="3230" spans="1:1">
      <c r="A3230" s="23"/>
    </row>
    <row r="3231" spans="1:1">
      <c r="A3231" s="23"/>
    </row>
    <row r="3232" spans="1:1">
      <c r="A3232" s="23"/>
    </row>
    <row r="3233" spans="1:1">
      <c r="A3233" s="23"/>
    </row>
    <row r="3234" spans="1:1">
      <c r="A3234" s="23"/>
    </row>
    <row r="3235" spans="1:1">
      <c r="A3235" s="23"/>
    </row>
    <row r="3236" spans="1:1">
      <c r="A3236" s="23"/>
    </row>
    <row r="3237" spans="1:1">
      <c r="A3237" s="23"/>
    </row>
    <row r="3238" spans="1:1">
      <c r="A3238" s="23"/>
    </row>
    <row r="3239" spans="1:1">
      <c r="A3239" s="23"/>
    </row>
    <row r="3240" spans="1:1">
      <c r="A3240" s="23"/>
    </row>
    <row r="3241" spans="1:1">
      <c r="A3241" s="23"/>
    </row>
    <row r="3242" spans="1:1">
      <c r="A3242" s="23"/>
    </row>
    <row r="3243" spans="1:1">
      <c r="A3243" s="23"/>
    </row>
    <row r="3244" spans="1:1">
      <c r="A3244" s="23"/>
    </row>
    <row r="3245" spans="1:1">
      <c r="A3245" s="23"/>
    </row>
    <row r="3246" spans="1:1">
      <c r="A3246" s="23"/>
    </row>
    <row r="3247" spans="1:1">
      <c r="A3247" s="23"/>
    </row>
    <row r="3248" spans="1:1">
      <c r="A3248" s="23"/>
    </row>
    <row r="3249" spans="1:1">
      <c r="A3249" s="23"/>
    </row>
    <row r="3250" spans="1:1">
      <c r="A3250" s="23"/>
    </row>
    <row r="3251" spans="1:1">
      <c r="A3251" s="23"/>
    </row>
    <row r="3252" spans="1:1">
      <c r="A3252" s="23"/>
    </row>
    <row r="3253" spans="1:1">
      <c r="A3253" s="23"/>
    </row>
    <row r="3254" spans="1:1">
      <c r="A3254" s="23"/>
    </row>
    <row r="3255" spans="1:1">
      <c r="A3255" s="23"/>
    </row>
    <row r="3256" spans="1:1">
      <c r="A3256" s="23"/>
    </row>
    <row r="3257" spans="1:1">
      <c r="A3257" s="23"/>
    </row>
    <row r="3258" spans="1:1">
      <c r="A3258" s="23"/>
    </row>
    <row r="3259" spans="1:1">
      <c r="A3259" s="23"/>
    </row>
    <row r="3260" spans="1:1">
      <c r="A3260" s="23"/>
    </row>
    <row r="3261" spans="1:1">
      <c r="A3261" s="23"/>
    </row>
    <row r="3262" spans="1:1">
      <c r="A3262" s="23"/>
    </row>
    <row r="3263" spans="1:1">
      <c r="A3263" s="23"/>
    </row>
    <row r="3264" spans="1:1">
      <c r="A3264" s="23"/>
    </row>
    <row r="3265" spans="1:1">
      <c r="A3265" s="23"/>
    </row>
    <row r="3266" spans="1:1">
      <c r="A3266" s="23"/>
    </row>
    <row r="3267" spans="1:1">
      <c r="A3267" s="23"/>
    </row>
    <row r="3268" spans="1:1">
      <c r="A3268" s="23"/>
    </row>
    <row r="3269" spans="1:1">
      <c r="A3269" s="23"/>
    </row>
    <row r="3270" spans="1:1">
      <c r="A3270" s="23"/>
    </row>
    <row r="3271" spans="1:1">
      <c r="A3271" s="23"/>
    </row>
    <row r="3272" spans="1:1">
      <c r="A3272" s="23"/>
    </row>
    <row r="3273" spans="1:1">
      <c r="A3273" s="23"/>
    </row>
    <row r="3274" spans="1:1">
      <c r="A3274" s="23"/>
    </row>
    <row r="3275" spans="1:1">
      <c r="A3275" s="23"/>
    </row>
    <row r="3276" spans="1:1">
      <c r="A3276" s="23"/>
    </row>
    <row r="3277" spans="1:1">
      <c r="A3277" s="23"/>
    </row>
    <row r="3278" spans="1:1">
      <c r="A3278" s="23"/>
    </row>
    <row r="3279" spans="1:1">
      <c r="A3279" s="23"/>
    </row>
    <row r="3280" spans="1:1">
      <c r="A3280" s="23"/>
    </row>
    <row r="3281" spans="1:1">
      <c r="A3281" s="23"/>
    </row>
    <row r="3282" spans="1:1">
      <c r="A3282" s="23"/>
    </row>
    <row r="3283" spans="1:1">
      <c r="A3283" s="23"/>
    </row>
    <row r="3284" spans="1:1">
      <c r="A3284" s="23"/>
    </row>
    <row r="3285" spans="1:1">
      <c r="A3285" s="23"/>
    </row>
    <row r="3286" spans="1:1">
      <c r="A3286" s="23"/>
    </row>
    <row r="3287" spans="1:1">
      <c r="A3287" s="23"/>
    </row>
    <row r="3288" spans="1:1">
      <c r="A3288" s="23"/>
    </row>
    <row r="3289" spans="1:1">
      <c r="A3289" s="23"/>
    </row>
    <row r="3290" spans="1:1">
      <c r="A3290" s="23"/>
    </row>
    <row r="3291" spans="1:1">
      <c r="A3291" s="23"/>
    </row>
    <row r="3292" spans="1:1">
      <c r="A3292" s="23"/>
    </row>
    <row r="3293" spans="1:1">
      <c r="A3293" s="23"/>
    </row>
    <row r="3294" spans="1:1">
      <c r="A3294" s="23"/>
    </row>
    <row r="3295" spans="1:1">
      <c r="A3295" s="23"/>
    </row>
    <row r="3296" spans="1:1">
      <c r="A3296" s="23"/>
    </row>
    <row r="3297" spans="1:1">
      <c r="A3297" s="23"/>
    </row>
    <row r="3298" spans="1:1">
      <c r="A3298" s="23"/>
    </row>
    <row r="3299" spans="1:1">
      <c r="A3299" s="23"/>
    </row>
    <row r="3300" spans="1:1">
      <c r="A3300" s="23"/>
    </row>
    <row r="3301" spans="1:1">
      <c r="A3301" s="23"/>
    </row>
    <row r="3302" spans="1:1">
      <c r="A3302" s="23"/>
    </row>
    <row r="3303" spans="1:1">
      <c r="A3303" s="23"/>
    </row>
    <row r="3304" spans="1:1">
      <c r="A3304" s="23"/>
    </row>
    <row r="3305" spans="1:1">
      <c r="A3305" s="23"/>
    </row>
    <row r="3306" spans="1:1">
      <c r="A3306" s="23"/>
    </row>
    <row r="3307" spans="1:1">
      <c r="A3307" s="23"/>
    </row>
    <row r="3308" spans="1:1">
      <c r="A3308" s="23"/>
    </row>
    <row r="3309" spans="1:1">
      <c r="A3309" s="23"/>
    </row>
    <row r="3310" spans="1:1">
      <c r="A3310" s="23"/>
    </row>
    <row r="3311" spans="1:1">
      <c r="A3311" s="23"/>
    </row>
    <row r="3312" spans="1:1">
      <c r="A3312" s="23"/>
    </row>
    <row r="3313" spans="1:1">
      <c r="A3313" s="23"/>
    </row>
    <row r="3314" spans="1:1">
      <c r="A3314" s="23"/>
    </row>
    <row r="3315" spans="1:1">
      <c r="A3315" s="23"/>
    </row>
    <row r="3316" spans="1:1">
      <c r="A3316" s="23"/>
    </row>
    <row r="3317" spans="1:1">
      <c r="A3317" s="23"/>
    </row>
    <row r="3318" spans="1:1">
      <c r="A3318" s="23"/>
    </row>
    <row r="3319" spans="1:1">
      <c r="A3319" s="23"/>
    </row>
    <row r="3320" spans="1:1">
      <c r="A3320" s="23"/>
    </row>
    <row r="3321" spans="1:1">
      <c r="A3321" s="23"/>
    </row>
    <row r="3322" spans="1:1">
      <c r="A3322" s="23"/>
    </row>
    <row r="3323" spans="1:1">
      <c r="A3323" s="23"/>
    </row>
    <row r="3324" spans="1:1">
      <c r="A3324" s="23"/>
    </row>
    <row r="3325" spans="1:1">
      <c r="A3325" s="23"/>
    </row>
    <row r="3326" spans="1:1">
      <c r="A3326" s="23"/>
    </row>
    <row r="3327" spans="1:1">
      <c r="A3327" s="23"/>
    </row>
    <row r="3328" spans="1:1">
      <c r="A3328" s="23"/>
    </row>
    <row r="3329" spans="1:1">
      <c r="A3329" s="23"/>
    </row>
    <row r="3330" spans="1:1">
      <c r="A3330" s="23"/>
    </row>
    <row r="3331" spans="1:1">
      <c r="A3331" s="23"/>
    </row>
    <row r="3332" spans="1:1">
      <c r="A3332" s="23"/>
    </row>
    <row r="3333" spans="1:1">
      <c r="A3333" s="23"/>
    </row>
    <row r="3334" spans="1:1">
      <c r="A3334" s="23"/>
    </row>
    <row r="3335" spans="1:1">
      <c r="A3335" s="23"/>
    </row>
    <row r="3336" spans="1:1">
      <c r="A3336" s="23"/>
    </row>
    <row r="3337" spans="1:1">
      <c r="A3337" s="23"/>
    </row>
    <row r="3338" spans="1:1">
      <c r="A3338" s="23"/>
    </row>
    <row r="3339" spans="1:1">
      <c r="A3339" s="23"/>
    </row>
    <row r="3340" spans="1:1">
      <c r="A3340" s="23"/>
    </row>
    <row r="3341" spans="1:1">
      <c r="A3341" s="23"/>
    </row>
    <row r="3342" spans="1:1">
      <c r="A3342" s="23"/>
    </row>
    <row r="3343" spans="1:1">
      <c r="A3343" s="23"/>
    </row>
    <row r="3344" spans="1:1">
      <c r="A3344" s="23"/>
    </row>
    <row r="3345" spans="1:1">
      <c r="A3345" s="23"/>
    </row>
    <row r="3346" spans="1:1">
      <c r="A3346" s="23"/>
    </row>
    <row r="3347" spans="1:1">
      <c r="A3347" s="23"/>
    </row>
    <row r="3348" spans="1:1">
      <c r="A3348" s="23"/>
    </row>
    <row r="3349" spans="1:1">
      <c r="A3349" s="23"/>
    </row>
    <row r="3350" spans="1:1">
      <c r="A3350" s="23"/>
    </row>
    <row r="3351" spans="1:1">
      <c r="A3351" s="23"/>
    </row>
    <row r="3352" spans="1:1">
      <c r="A3352" s="23"/>
    </row>
    <row r="3353" spans="1:1">
      <c r="A3353" s="23"/>
    </row>
    <row r="3354" spans="1:1">
      <c r="A3354" s="23"/>
    </row>
    <row r="3355" spans="1:1">
      <c r="A3355" s="23"/>
    </row>
    <row r="3356" spans="1:1">
      <c r="A3356" s="23"/>
    </row>
    <row r="3357" spans="1:1">
      <c r="A3357" s="23"/>
    </row>
    <row r="3358" spans="1:1">
      <c r="A3358" s="23"/>
    </row>
    <row r="3359" spans="1:1">
      <c r="A3359" s="23"/>
    </row>
    <row r="3360" spans="1:1">
      <c r="A3360" s="23"/>
    </row>
    <row r="3361" spans="1:1">
      <c r="A3361" s="23"/>
    </row>
    <row r="3362" spans="1:1">
      <c r="A3362" s="23"/>
    </row>
    <row r="3363" spans="1:1">
      <c r="A3363" s="23"/>
    </row>
    <row r="3364" spans="1:1">
      <c r="A3364" s="23"/>
    </row>
    <row r="3365" spans="1:1">
      <c r="A3365" s="23"/>
    </row>
    <row r="3366" spans="1:1">
      <c r="A3366" s="23"/>
    </row>
    <row r="3367" spans="1:1">
      <c r="A3367" s="23"/>
    </row>
    <row r="3368" spans="1:1">
      <c r="A3368" s="23"/>
    </row>
    <row r="3369" spans="1:1">
      <c r="A3369" s="23"/>
    </row>
    <row r="3370" spans="1:1">
      <c r="A3370" s="23"/>
    </row>
    <row r="3371" spans="1:1">
      <c r="A3371" s="23"/>
    </row>
    <row r="3372" spans="1:1">
      <c r="A3372" s="23"/>
    </row>
    <row r="3373" spans="1:1">
      <c r="A3373" s="23"/>
    </row>
    <row r="3374" spans="1:1">
      <c r="A3374" s="23"/>
    </row>
    <row r="3375" spans="1:1">
      <c r="A3375" s="23"/>
    </row>
    <row r="3376" spans="1:1">
      <c r="A3376" s="23"/>
    </row>
    <row r="3377" spans="1:1">
      <c r="A3377" s="23"/>
    </row>
    <row r="3378" spans="1:1">
      <c r="A3378" s="23"/>
    </row>
    <row r="3379" spans="1:1">
      <c r="A3379" s="23"/>
    </row>
    <row r="3380" spans="1:1">
      <c r="A3380" s="23"/>
    </row>
    <row r="3381" spans="1:1">
      <c r="A3381" s="23"/>
    </row>
    <row r="3382" spans="1:1">
      <c r="A3382" s="23"/>
    </row>
    <row r="3383" spans="1:1">
      <c r="A3383" s="23"/>
    </row>
    <row r="3384" spans="1:1">
      <c r="A3384" s="23"/>
    </row>
    <row r="3385" spans="1:1">
      <c r="A3385" s="23"/>
    </row>
    <row r="3386" spans="1:1">
      <c r="A3386" s="23"/>
    </row>
    <row r="3387" spans="1:1">
      <c r="A3387" s="23"/>
    </row>
    <row r="3388" spans="1:1">
      <c r="A3388" s="23"/>
    </row>
    <row r="3389" spans="1:1">
      <c r="A3389" s="23"/>
    </row>
    <row r="3390" spans="1:1">
      <c r="A3390" s="23"/>
    </row>
    <row r="3391" spans="1:1">
      <c r="A3391" s="23"/>
    </row>
    <row r="3392" spans="1:1">
      <c r="A3392" s="23"/>
    </row>
    <row r="3393" spans="1:1">
      <c r="A3393" s="23"/>
    </row>
    <row r="3394" spans="1:1">
      <c r="A3394" s="23"/>
    </row>
    <row r="3395" spans="1:1">
      <c r="A3395" s="23"/>
    </row>
    <row r="3396" spans="1:1">
      <c r="A3396" s="23"/>
    </row>
    <row r="3397" spans="1:1">
      <c r="A3397" s="23"/>
    </row>
    <row r="3398" spans="1:1">
      <c r="A3398" s="23"/>
    </row>
    <row r="3399" spans="1:1">
      <c r="A3399" s="23"/>
    </row>
    <row r="3400" spans="1:1">
      <c r="A3400" s="23"/>
    </row>
    <row r="3401" spans="1:1">
      <c r="A3401" s="23"/>
    </row>
    <row r="3402" spans="1:1">
      <c r="A3402" s="23"/>
    </row>
    <row r="3403" spans="1:1">
      <c r="A3403" s="23"/>
    </row>
    <row r="3404" spans="1:1">
      <c r="A3404" s="23"/>
    </row>
    <row r="3405" spans="1:1">
      <c r="A3405" s="23"/>
    </row>
    <row r="3406" spans="1:1">
      <c r="A3406" s="23"/>
    </row>
    <row r="3407" spans="1:1">
      <c r="A3407" s="23"/>
    </row>
    <row r="3408" spans="1:1">
      <c r="A3408" s="23"/>
    </row>
    <row r="3409" spans="1:1">
      <c r="A3409" s="23"/>
    </row>
    <row r="3410" spans="1:1">
      <c r="A3410" s="23"/>
    </row>
    <row r="3411" spans="1:1">
      <c r="A3411" s="23"/>
    </row>
    <row r="3412" spans="1:1">
      <c r="A3412" s="23"/>
    </row>
    <row r="3413" spans="1:1">
      <c r="A3413" s="23"/>
    </row>
    <row r="3414" spans="1:1">
      <c r="A3414" s="23"/>
    </row>
    <row r="3415" spans="1:1">
      <c r="A3415" s="23"/>
    </row>
    <row r="3416" spans="1:1">
      <c r="A3416" s="23"/>
    </row>
    <row r="3417" spans="1:1">
      <c r="A3417" s="23"/>
    </row>
    <row r="3418" spans="1:1">
      <c r="A3418" s="23"/>
    </row>
    <row r="3419" spans="1:1">
      <c r="A3419" s="23"/>
    </row>
    <row r="3420" spans="1:1">
      <c r="A3420" s="23"/>
    </row>
    <row r="3421" spans="1:1">
      <c r="A3421" s="23"/>
    </row>
    <row r="3422" spans="1:1">
      <c r="A3422" s="23"/>
    </row>
    <row r="3423" spans="1:1">
      <c r="A3423" s="23"/>
    </row>
    <row r="3424" spans="1:1">
      <c r="A3424" s="23"/>
    </row>
    <row r="3425" spans="1:1">
      <c r="A3425" s="23"/>
    </row>
    <row r="3426" spans="1:1">
      <c r="A3426" s="23"/>
    </row>
    <row r="3427" spans="1:1">
      <c r="A3427" s="23"/>
    </row>
    <row r="3428" spans="1:1">
      <c r="A3428" s="23"/>
    </row>
    <row r="3429" spans="1:1">
      <c r="A3429" s="23"/>
    </row>
    <row r="3430" spans="1:1">
      <c r="A3430" s="23"/>
    </row>
    <row r="3431" spans="1:1">
      <c r="A3431" s="23"/>
    </row>
    <row r="3432" spans="1:1">
      <c r="A3432" s="23"/>
    </row>
    <row r="3433" spans="1:1">
      <c r="A3433" s="23"/>
    </row>
    <row r="3434" spans="1:1">
      <c r="A3434" s="23"/>
    </row>
    <row r="3435" spans="1:1">
      <c r="A3435" s="23"/>
    </row>
    <row r="3436" spans="1:1">
      <c r="A3436" s="23"/>
    </row>
    <row r="3437" spans="1:1">
      <c r="A3437" s="23"/>
    </row>
    <row r="3438" spans="1:1">
      <c r="A3438" s="23"/>
    </row>
    <row r="3439" spans="1:1">
      <c r="A3439" s="23"/>
    </row>
    <row r="3440" spans="1:1">
      <c r="A3440" s="23"/>
    </row>
    <row r="3441" spans="1:1">
      <c r="A3441" s="23"/>
    </row>
    <row r="3442" spans="1:1">
      <c r="A3442" s="23"/>
    </row>
    <row r="3443" spans="1:1">
      <c r="A3443" s="23"/>
    </row>
    <row r="3444" spans="1:1">
      <c r="A3444" s="23"/>
    </row>
    <row r="3445" spans="1:1">
      <c r="A3445" s="23"/>
    </row>
    <row r="3446" spans="1:1">
      <c r="A3446" s="23"/>
    </row>
    <row r="3447" spans="1:1">
      <c r="A3447" s="23"/>
    </row>
    <row r="3448" spans="1:1">
      <c r="A3448" s="23"/>
    </row>
    <row r="3449" spans="1:1">
      <c r="A3449" s="23"/>
    </row>
    <row r="3450" spans="1:1">
      <c r="A3450" s="23"/>
    </row>
    <row r="3451" spans="1:1">
      <c r="A3451" s="23"/>
    </row>
    <row r="3452" spans="1:1">
      <c r="A3452" s="23"/>
    </row>
    <row r="3453" spans="1:1">
      <c r="A3453" s="23"/>
    </row>
    <row r="3454" spans="1:1">
      <c r="A3454" s="23"/>
    </row>
    <row r="3455" spans="1:1">
      <c r="A3455" s="23"/>
    </row>
    <row r="3456" spans="1:1">
      <c r="A3456" s="23"/>
    </row>
    <row r="3457" spans="1:1">
      <c r="A3457" s="23"/>
    </row>
    <row r="3458" spans="1:1">
      <c r="A3458" s="23"/>
    </row>
    <row r="3459" spans="1:1">
      <c r="A3459" s="23"/>
    </row>
    <row r="3460" spans="1:1">
      <c r="A3460" s="23"/>
    </row>
    <row r="3461" spans="1:1">
      <c r="A3461" s="23"/>
    </row>
    <row r="3462" spans="1:1">
      <c r="A3462" s="23"/>
    </row>
    <row r="3463" spans="1:1">
      <c r="A3463" s="23"/>
    </row>
    <row r="3464" spans="1:1">
      <c r="A3464" s="23"/>
    </row>
    <row r="3465" spans="1:1">
      <c r="A3465" s="23"/>
    </row>
    <row r="3466" spans="1:1">
      <c r="A3466" s="23"/>
    </row>
    <row r="3467" spans="1:1">
      <c r="A3467" s="23"/>
    </row>
    <row r="3468" spans="1:1">
      <c r="A3468" s="23"/>
    </row>
    <row r="3469" spans="1:1">
      <c r="A3469" s="23"/>
    </row>
    <row r="3470" spans="1:1">
      <c r="A3470" s="23"/>
    </row>
    <row r="3471" spans="1:1">
      <c r="A3471" s="23"/>
    </row>
    <row r="3472" spans="1:1">
      <c r="A3472" s="23"/>
    </row>
    <row r="3473" spans="1:1">
      <c r="A3473" s="23"/>
    </row>
    <row r="3474" spans="1:1">
      <c r="A3474" s="23"/>
    </row>
    <row r="3475" spans="1:1">
      <c r="A3475" s="23"/>
    </row>
    <row r="3476" spans="1:1">
      <c r="A3476" s="23"/>
    </row>
    <row r="3477" spans="1:1">
      <c r="A3477" s="23"/>
    </row>
    <row r="3478" spans="1:1">
      <c r="A3478" s="23"/>
    </row>
    <row r="3479" spans="1:1">
      <c r="A3479" s="23"/>
    </row>
    <row r="3480" spans="1:1">
      <c r="A3480" s="23"/>
    </row>
    <row r="3481" spans="1:1">
      <c r="A3481" s="23"/>
    </row>
    <row r="3482" spans="1:1">
      <c r="A3482" s="23"/>
    </row>
    <row r="3483" spans="1:1">
      <c r="A3483" s="23"/>
    </row>
    <row r="3484" spans="1:1">
      <c r="A3484" s="23"/>
    </row>
    <row r="3485" spans="1:1">
      <c r="A3485" s="23"/>
    </row>
    <row r="3486" spans="1:1">
      <c r="A3486" s="23"/>
    </row>
    <row r="3487" spans="1:1">
      <c r="A3487" s="23"/>
    </row>
    <row r="3488" spans="1:1">
      <c r="A3488" s="23"/>
    </row>
    <row r="3489" spans="1:1">
      <c r="A3489" s="23"/>
    </row>
    <row r="3490" spans="1:1">
      <c r="A3490" s="23"/>
    </row>
    <row r="3491" spans="1:1">
      <c r="A3491" s="23"/>
    </row>
    <row r="3492" spans="1:1">
      <c r="A3492" s="23"/>
    </row>
    <row r="3493" spans="1:1">
      <c r="A3493" s="23"/>
    </row>
    <row r="3494" spans="1:1">
      <c r="A3494" s="23"/>
    </row>
    <row r="3495" spans="1:1">
      <c r="A3495" s="23"/>
    </row>
    <row r="3496" spans="1:1">
      <c r="A3496" s="23"/>
    </row>
    <row r="3497" spans="1:1">
      <c r="A3497" s="23"/>
    </row>
    <row r="3498" spans="1:1">
      <c r="A3498" s="23"/>
    </row>
    <row r="3499" spans="1:1">
      <c r="A3499" s="23"/>
    </row>
    <row r="3500" spans="1:1">
      <c r="A3500" s="23"/>
    </row>
    <row r="3501" spans="1:1">
      <c r="A3501" s="23"/>
    </row>
    <row r="3502" spans="1:1">
      <c r="A3502" s="23"/>
    </row>
    <row r="3503" spans="1:1">
      <c r="A3503" s="23"/>
    </row>
    <row r="3504" spans="1:1">
      <c r="A3504" s="23"/>
    </row>
    <row r="3505" spans="1:1">
      <c r="A3505" s="23"/>
    </row>
    <row r="3506" spans="1:1">
      <c r="A3506" s="23"/>
    </row>
    <row r="3507" spans="1:1">
      <c r="A3507" s="23"/>
    </row>
    <row r="3508" spans="1:1">
      <c r="A3508" s="23"/>
    </row>
    <row r="3509" spans="1:1">
      <c r="A3509" s="23"/>
    </row>
    <row r="3510" spans="1:1">
      <c r="A3510" s="23"/>
    </row>
    <row r="3511" spans="1:1">
      <c r="A3511" s="23"/>
    </row>
    <row r="3512" spans="1:1">
      <c r="A3512" s="23"/>
    </row>
    <row r="3513" spans="1:1">
      <c r="A3513" s="23"/>
    </row>
    <row r="3514" spans="1:1">
      <c r="A3514" s="23"/>
    </row>
    <row r="3515" spans="1:1">
      <c r="A3515" s="23"/>
    </row>
    <row r="3516" spans="1:1">
      <c r="A3516" s="23"/>
    </row>
    <row r="3517" spans="1:1">
      <c r="A3517" s="23"/>
    </row>
    <row r="3518" spans="1:1">
      <c r="A3518" s="23"/>
    </row>
    <row r="3519" spans="1:1">
      <c r="A3519" s="23"/>
    </row>
    <row r="3520" spans="1:1">
      <c r="A3520" s="23"/>
    </row>
    <row r="3521" spans="1:1">
      <c r="A3521" s="23"/>
    </row>
    <row r="3522" spans="1:1">
      <c r="A3522" s="23"/>
    </row>
    <row r="3523" spans="1:1">
      <c r="A3523" s="23"/>
    </row>
    <row r="3524" spans="1:1">
      <c r="A3524" s="23"/>
    </row>
    <row r="3525" spans="1:1">
      <c r="A3525" s="23"/>
    </row>
    <row r="3526" spans="1:1">
      <c r="A3526" s="23"/>
    </row>
    <row r="3527" spans="1:1">
      <c r="A3527" s="23"/>
    </row>
    <row r="3528" spans="1:1">
      <c r="A3528" s="23"/>
    </row>
    <row r="3529" spans="1:1">
      <c r="A3529" s="23"/>
    </row>
    <row r="3530" spans="1:1">
      <c r="A3530" s="23"/>
    </row>
    <row r="3531" spans="1:1">
      <c r="A3531" s="23"/>
    </row>
    <row r="3532" spans="1:1">
      <c r="A3532" s="23"/>
    </row>
    <row r="3533" spans="1:1">
      <c r="A3533" s="23"/>
    </row>
    <row r="3534" spans="1:1">
      <c r="A3534" s="23"/>
    </row>
    <row r="3535" spans="1:1">
      <c r="A3535" s="23"/>
    </row>
    <row r="3536" spans="1:1">
      <c r="A3536" s="23"/>
    </row>
    <row r="3537" spans="1:1">
      <c r="A3537" s="23"/>
    </row>
    <row r="3538" spans="1:1">
      <c r="A3538" s="23"/>
    </row>
    <row r="3539" spans="1:1">
      <c r="A3539" s="23"/>
    </row>
    <row r="3540" spans="1:1">
      <c r="A3540" s="23"/>
    </row>
    <row r="3541" spans="1:1">
      <c r="A3541" s="23"/>
    </row>
    <row r="3542" spans="1:1">
      <c r="A3542" s="23"/>
    </row>
    <row r="3543" spans="1:1">
      <c r="A3543" s="23"/>
    </row>
    <row r="3544" spans="1:1">
      <c r="A3544" s="23"/>
    </row>
    <row r="3545" spans="1:1">
      <c r="A3545" s="23"/>
    </row>
    <row r="3546" spans="1:1">
      <c r="A3546" s="23"/>
    </row>
    <row r="3547" spans="1:1">
      <c r="A3547" s="23"/>
    </row>
    <row r="3548" spans="1:1">
      <c r="A3548" s="23"/>
    </row>
    <row r="3549" spans="1:1">
      <c r="A3549" s="23"/>
    </row>
    <row r="3550" spans="1:1">
      <c r="A3550" s="23"/>
    </row>
    <row r="3551" spans="1:1">
      <c r="A3551" s="23"/>
    </row>
    <row r="3552" spans="1:1">
      <c r="A3552" s="23"/>
    </row>
    <row r="3553" spans="1:1">
      <c r="A3553" s="23"/>
    </row>
    <row r="3554" spans="1:1">
      <c r="A3554" s="23"/>
    </row>
    <row r="3555" spans="1:1">
      <c r="A3555" s="23"/>
    </row>
    <row r="3556" spans="1:1">
      <c r="A3556" s="23"/>
    </row>
    <row r="3557" spans="1:1">
      <c r="A3557" s="23"/>
    </row>
    <row r="3558" spans="1:1">
      <c r="A3558" s="23"/>
    </row>
    <row r="3559" spans="1:1">
      <c r="A3559" s="23"/>
    </row>
    <row r="3560" spans="1:1">
      <c r="A3560" s="23"/>
    </row>
    <row r="3561" spans="1:1">
      <c r="A3561" s="23"/>
    </row>
    <row r="3562" spans="1:1">
      <c r="A3562" s="23"/>
    </row>
    <row r="3563" spans="1:1">
      <c r="A3563" s="23"/>
    </row>
    <row r="3564" spans="1:1">
      <c r="A3564" s="23"/>
    </row>
    <row r="3565" spans="1:1">
      <c r="A3565" s="23"/>
    </row>
    <row r="3566" spans="1:1">
      <c r="A3566" s="23"/>
    </row>
    <row r="3567" spans="1:1">
      <c r="A3567" s="23"/>
    </row>
    <row r="3568" spans="1:1">
      <c r="A3568" s="23"/>
    </row>
    <row r="3569" spans="1:1">
      <c r="A3569" s="23"/>
    </row>
    <row r="3570" spans="1:1">
      <c r="A3570" s="23"/>
    </row>
    <row r="3571" spans="1:1">
      <c r="A3571" s="23"/>
    </row>
    <row r="3572" spans="1:1">
      <c r="A3572" s="23"/>
    </row>
    <row r="3573" spans="1:1">
      <c r="A3573" s="23"/>
    </row>
    <row r="3574" spans="1:1">
      <c r="A3574" s="23"/>
    </row>
    <row r="3575" spans="1:1">
      <c r="A3575" s="23"/>
    </row>
    <row r="3576" spans="1:1">
      <c r="A3576" s="23"/>
    </row>
    <row r="3577" spans="1:1">
      <c r="A3577" s="23"/>
    </row>
    <row r="3578" spans="1:1">
      <c r="A3578" s="23"/>
    </row>
    <row r="3579" spans="1:1">
      <c r="A3579" s="23"/>
    </row>
    <row r="3580" spans="1:1">
      <c r="A3580" s="23"/>
    </row>
    <row r="3581" spans="1:1">
      <c r="A3581" s="23"/>
    </row>
    <row r="3582" spans="1:1">
      <c r="A3582" s="23"/>
    </row>
    <row r="3583" spans="1:1">
      <c r="A3583" s="23"/>
    </row>
    <row r="3584" spans="1:1">
      <c r="A3584" s="23"/>
    </row>
    <row r="3585" spans="1:1">
      <c r="A3585" s="23"/>
    </row>
    <row r="3586" spans="1:1">
      <c r="A3586" s="23"/>
    </row>
    <row r="3587" spans="1:1">
      <c r="A3587" s="23"/>
    </row>
    <row r="3588" spans="1:1">
      <c r="A3588" s="23"/>
    </row>
    <row r="3589" spans="1:1">
      <c r="A3589" s="23"/>
    </row>
    <row r="3590" spans="1:1">
      <c r="A3590" s="23"/>
    </row>
    <row r="3591" spans="1:1">
      <c r="A3591" s="23"/>
    </row>
    <row r="3592" spans="1:1">
      <c r="A3592" s="23"/>
    </row>
    <row r="3593" spans="1:1">
      <c r="A3593" s="23"/>
    </row>
    <row r="3594" spans="1:1">
      <c r="A3594" s="23"/>
    </row>
    <row r="3595" spans="1:1">
      <c r="A3595" s="23"/>
    </row>
    <row r="3596" spans="1:1">
      <c r="A3596" s="23"/>
    </row>
    <row r="3597" spans="1:1">
      <c r="A3597" s="23"/>
    </row>
    <row r="3598" spans="1:1">
      <c r="A3598" s="23"/>
    </row>
    <row r="3599" spans="1:1">
      <c r="A3599" s="23"/>
    </row>
    <row r="3600" spans="1:1">
      <c r="A3600" s="23"/>
    </row>
    <row r="3601" spans="1:1">
      <c r="A3601" s="23"/>
    </row>
    <row r="3602" spans="1:1">
      <c r="A3602" s="23"/>
    </row>
    <row r="3603" spans="1:1">
      <c r="A3603" s="23"/>
    </row>
    <row r="3604" spans="1:1">
      <c r="A3604" s="23"/>
    </row>
    <row r="3605" spans="1:1">
      <c r="A3605" s="23"/>
    </row>
    <row r="3606" spans="1:1">
      <c r="A3606" s="23"/>
    </row>
    <row r="3607" spans="1:1">
      <c r="A3607" s="23"/>
    </row>
    <row r="3608" spans="1:1">
      <c r="A3608" s="23"/>
    </row>
    <row r="3609" spans="1:1">
      <c r="A3609" s="23"/>
    </row>
    <row r="3610" spans="1:1">
      <c r="A3610" s="23"/>
    </row>
    <row r="3611" spans="1:1">
      <c r="A3611" s="23"/>
    </row>
    <row r="3612" spans="1:1">
      <c r="A3612" s="23"/>
    </row>
    <row r="3613" spans="1:1">
      <c r="A3613" s="23"/>
    </row>
    <row r="3614" spans="1:1">
      <c r="A3614" s="23"/>
    </row>
    <row r="3615" spans="1:1">
      <c r="A3615" s="23"/>
    </row>
    <row r="3616" spans="1:1">
      <c r="A3616" s="23"/>
    </row>
    <row r="3617" spans="1:1">
      <c r="A3617" s="23"/>
    </row>
    <row r="3618" spans="1:1">
      <c r="A3618" s="23"/>
    </row>
    <row r="3619" spans="1:1">
      <c r="A3619" s="23"/>
    </row>
    <row r="3620" spans="1:1">
      <c r="A3620" s="23"/>
    </row>
    <row r="3621" spans="1:1">
      <c r="A3621" s="23"/>
    </row>
    <row r="3622" spans="1:1">
      <c r="A3622" s="23"/>
    </row>
    <row r="3623" spans="1:1">
      <c r="A3623" s="23"/>
    </row>
    <row r="3624" spans="1:1">
      <c r="A3624" s="23"/>
    </row>
    <row r="3625" spans="1:1">
      <c r="A3625" s="23"/>
    </row>
    <row r="3626" spans="1:1">
      <c r="A3626" s="23"/>
    </row>
    <row r="3627" spans="1:1">
      <c r="A3627" s="23"/>
    </row>
    <row r="3628" spans="1:1">
      <c r="A3628" s="23"/>
    </row>
    <row r="3629" spans="1:1">
      <c r="A3629" s="23"/>
    </row>
    <row r="3630" spans="1:1">
      <c r="A3630" s="23"/>
    </row>
    <row r="3631" spans="1:1">
      <c r="A3631" s="23"/>
    </row>
    <row r="3632" spans="1:1">
      <c r="A3632" s="23"/>
    </row>
    <row r="3633" spans="1:1">
      <c r="A3633" s="23"/>
    </row>
    <row r="3634" spans="1:1">
      <c r="A3634" s="23"/>
    </row>
    <row r="3635" spans="1:1">
      <c r="A3635" s="23"/>
    </row>
    <row r="3636" spans="1:1">
      <c r="A3636" s="23"/>
    </row>
    <row r="3637" spans="1:1">
      <c r="A3637" s="23"/>
    </row>
    <row r="3638" spans="1:1">
      <c r="A3638" s="23"/>
    </row>
    <row r="3639" spans="1:1">
      <c r="A3639" s="23"/>
    </row>
    <row r="3640" spans="1:1">
      <c r="A3640" s="23"/>
    </row>
    <row r="3641" spans="1:1">
      <c r="A3641" s="23"/>
    </row>
    <row r="3642" spans="1:1">
      <c r="A3642" s="23"/>
    </row>
    <row r="3643" spans="1:1">
      <c r="A3643" s="23"/>
    </row>
    <row r="3644" spans="1:1">
      <c r="A3644" s="23"/>
    </row>
    <row r="3645" spans="1:1">
      <c r="A3645" s="23"/>
    </row>
    <row r="3646" spans="1:1">
      <c r="A3646" s="23"/>
    </row>
    <row r="3647" spans="1:1">
      <c r="A3647" s="23"/>
    </row>
    <row r="3648" spans="1:1">
      <c r="A3648" s="23"/>
    </row>
    <row r="3649" spans="1:1">
      <c r="A3649" s="23"/>
    </row>
    <row r="3650" spans="1:1">
      <c r="A3650" s="23"/>
    </row>
    <row r="3651" spans="1:1">
      <c r="A3651" s="23"/>
    </row>
    <row r="3652" spans="1:1">
      <c r="A3652" s="23"/>
    </row>
    <row r="3653" spans="1:1">
      <c r="A3653" s="23"/>
    </row>
    <row r="3654" spans="1:1">
      <c r="A3654" s="23"/>
    </row>
    <row r="3655" spans="1:1">
      <c r="A3655" s="23"/>
    </row>
    <row r="3656" spans="1:1">
      <c r="A3656" s="23"/>
    </row>
    <row r="3657" spans="1:1">
      <c r="A3657" s="23"/>
    </row>
    <row r="3658" spans="1:1">
      <c r="A3658" s="23"/>
    </row>
    <row r="3659" spans="1:1">
      <c r="A3659" s="23"/>
    </row>
    <row r="3660" spans="1:1">
      <c r="A3660" s="23"/>
    </row>
    <row r="3661" spans="1:1">
      <c r="A3661" s="23"/>
    </row>
    <row r="3662" spans="1:1">
      <c r="A3662" s="23"/>
    </row>
    <row r="3663" spans="1:1">
      <c r="A3663" s="23"/>
    </row>
    <row r="3664" spans="1:1">
      <c r="A3664" s="23"/>
    </row>
    <row r="3665" spans="1:1">
      <c r="A3665" s="23"/>
    </row>
    <row r="3666" spans="1:1">
      <c r="A3666" s="23"/>
    </row>
    <row r="3667" spans="1:1">
      <c r="A3667" s="23"/>
    </row>
    <row r="3668" spans="1:1">
      <c r="A3668" s="23"/>
    </row>
    <row r="3669" spans="1:1">
      <c r="A3669" s="23"/>
    </row>
    <row r="3670" spans="1:1">
      <c r="A3670" s="23"/>
    </row>
    <row r="3671" spans="1:1">
      <c r="A3671" s="23"/>
    </row>
    <row r="3672" spans="1:1">
      <c r="A3672" s="23"/>
    </row>
    <row r="3673" spans="1:1">
      <c r="A3673" s="23"/>
    </row>
    <row r="3674" spans="1:1">
      <c r="A3674" s="23"/>
    </row>
    <row r="3675" spans="1:1">
      <c r="A3675" s="23"/>
    </row>
    <row r="3676" spans="1:1">
      <c r="A3676" s="23"/>
    </row>
    <row r="3677" spans="1:1">
      <c r="A3677" s="23"/>
    </row>
    <row r="3678" spans="1:1">
      <c r="A3678" s="23"/>
    </row>
    <row r="3679" spans="1:1">
      <c r="A3679" s="23"/>
    </row>
    <row r="3680" spans="1:1">
      <c r="A3680" s="23"/>
    </row>
    <row r="3681" spans="1:1">
      <c r="A3681" s="23"/>
    </row>
    <row r="3682" spans="1:1">
      <c r="A3682" s="23"/>
    </row>
    <row r="3683" spans="1:1">
      <c r="A3683" s="23"/>
    </row>
    <row r="3684" spans="1:1">
      <c r="A3684" s="23"/>
    </row>
    <row r="3685" spans="1:1">
      <c r="A3685" s="23"/>
    </row>
    <row r="3686" spans="1:1">
      <c r="A3686" s="23"/>
    </row>
    <row r="3687" spans="1:1">
      <c r="A3687" s="23"/>
    </row>
    <row r="3688" spans="1:1">
      <c r="A3688" s="23"/>
    </row>
    <row r="3689" spans="1:1">
      <c r="A3689" s="23"/>
    </row>
    <row r="3690" spans="1:1">
      <c r="A3690" s="23"/>
    </row>
    <row r="3691" spans="1:1">
      <c r="A3691" s="23"/>
    </row>
    <row r="3692" spans="1:1">
      <c r="A3692" s="23"/>
    </row>
    <row r="3693" spans="1:1">
      <c r="A3693" s="23"/>
    </row>
    <row r="3694" spans="1:1">
      <c r="A3694" s="23"/>
    </row>
    <row r="3695" spans="1:1">
      <c r="A3695" s="23"/>
    </row>
    <row r="3696" spans="1:1">
      <c r="A3696" s="23"/>
    </row>
    <row r="3697" spans="1:1">
      <c r="A3697" s="23"/>
    </row>
    <row r="3698" spans="1:1">
      <c r="A3698" s="23"/>
    </row>
    <row r="3699" spans="1:1">
      <c r="A3699" s="23"/>
    </row>
    <row r="3700" spans="1:1">
      <c r="A3700" s="23"/>
    </row>
    <row r="3701" spans="1:1">
      <c r="A3701" s="23"/>
    </row>
    <row r="3702" spans="1:1">
      <c r="A3702" s="23"/>
    </row>
    <row r="3703" spans="1:1">
      <c r="A3703" s="23"/>
    </row>
    <row r="3704" spans="1:1">
      <c r="A3704" s="23"/>
    </row>
    <row r="3705" spans="1:1">
      <c r="A3705" s="23"/>
    </row>
    <row r="3706" spans="1:1">
      <c r="A3706" s="23"/>
    </row>
    <row r="3707" spans="1:1">
      <c r="A3707" s="23"/>
    </row>
    <row r="3708" spans="1:1">
      <c r="A3708" s="23"/>
    </row>
    <row r="3709" spans="1:1">
      <c r="A3709" s="23"/>
    </row>
    <row r="3710" spans="1:1">
      <c r="A3710" s="23"/>
    </row>
    <row r="3711" spans="1:1">
      <c r="A3711" s="23"/>
    </row>
    <row r="3712" spans="1:1">
      <c r="A3712" s="23"/>
    </row>
    <row r="3713" spans="1:1">
      <c r="A3713" s="23"/>
    </row>
    <row r="3714" spans="1:1">
      <c r="A3714" s="23"/>
    </row>
    <row r="3715" spans="1:1">
      <c r="A3715" s="23"/>
    </row>
    <row r="3716" spans="1:1">
      <c r="A3716" s="23"/>
    </row>
    <row r="3717" spans="1:1">
      <c r="A3717" s="23"/>
    </row>
    <row r="3718" spans="1:1">
      <c r="A3718" s="23"/>
    </row>
    <row r="3719" spans="1:1">
      <c r="A3719" s="23"/>
    </row>
    <row r="3720" spans="1:1">
      <c r="A3720" s="23"/>
    </row>
    <row r="3721" spans="1:1">
      <c r="A3721" s="23"/>
    </row>
    <row r="3722" spans="1:1">
      <c r="A3722" s="23"/>
    </row>
    <row r="3723" spans="1:1">
      <c r="A3723" s="23"/>
    </row>
    <row r="3724" spans="1:1">
      <c r="A3724" s="23"/>
    </row>
    <row r="3725" spans="1:1">
      <c r="A3725" s="23"/>
    </row>
    <row r="3726" spans="1:1">
      <c r="A3726" s="23"/>
    </row>
    <row r="3727" spans="1:1">
      <c r="A3727" s="23"/>
    </row>
    <row r="3728" spans="1:1">
      <c r="A3728" s="23"/>
    </row>
    <row r="3729" spans="1:1">
      <c r="A3729" s="23"/>
    </row>
    <row r="3730" spans="1:1">
      <c r="A3730" s="23"/>
    </row>
    <row r="3731" spans="1:1">
      <c r="A3731" s="23"/>
    </row>
    <row r="3732" spans="1:1">
      <c r="A3732" s="23"/>
    </row>
    <row r="3733" spans="1:1">
      <c r="A3733" s="23"/>
    </row>
    <row r="3734" spans="1:1">
      <c r="A3734" s="23"/>
    </row>
    <row r="3735" spans="1:1">
      <c r="A3735" s="23"/>
    </row>
    <row r="3736" spans="1:1">
      <c r="A3736" s="23"/>
    </row>
    <row r="3737" spans="1:1">
      <c r="A3737" s="23"/>
    </row>
    <row r="3738" spans="1:1">
      <c r="A3738" s="23"/>
    </row>
    <row r="3739" spans="1:1">
      <c r="A3739" s="23"/>
    </row>
    <row r="3740" spans="1:1">
      <c r="A3740" s="23"/>
    </row>
    <row r="3741" spans="1:1">
      <c r="A3741" s="23"/>
    </row>
    <row r="3742" spans="1:1">
      <c r="A3742" s="23"/>
    </row>
    <row r="3743" spans="1:1">
      <c r="A3743" s="23"/>
    </row>
    <row r="3744" spans="1:1">
      <c r="A3744" s="23"/>
    </row>
    <row r="3745" spans="1:1">
      <c r="A3745" s="23"/>
    </row>
    <row r="3746" spans="1:1">
      <c r="A3746" s="23"/>
    </row>
    <row r="3747" spans="1:1">
      <c r="A3747" s="23"/>
    </row>
    <row r="3748" spans="1:1">
      <c r="A3748" s="23"/>
    </row>
    <row r="3749" spans="1:1">
      <c r="A3749" s="23"/>
    </row>
    <row r="3750" spans="1:1">
      <c r="A3750" s="23"/>
    </row>
    <row r="3751" spans="1:1">
      <c r="A3751" s="23"/>
    </row>
    <row r="3752" spans="1:1">
      <c r="A3752" s="23"/>
    </row>
    <row r="3753" spans="1:1">
      <c r="A3753" s="23"/>
    </row>
    <row r="3754" spans="1:1">
      <c r="A3754" s="23"/>
    </row>
    <row r="3755" spans="1:1">
      <c r="A3755" s="23"/>
    </row>
    <row r="3756" spans="1:1">
      <c r="A3756" s="23"/>
    </row>
    <row r="3757" spans="1:1">
      <c r="A3757" s="23"/>
    </row>
    <row r="3758" spans="1:1">
      <c r="A3758" s="23"/>
    </row>
    <row r="3759" spans="1:1">
      <c r="A3759" s="23"/>
    </row>
    <row r="3760" spans="1:1">
      <c r="A3760" s="23"/>
    </row>
    <row r="3761" spans="1:1">
      <c r="A3761" s="23"/>
    </row>
    <row r="3762" spans="1:1">
      <c r="A3762" s="23"/>
    </row>
    <row r="3763" spans="1:1">
      <c r="A3763" s="23"/>
    </row>
    <row r="3764" spans="1:1">
      <c r="A3764" s="23"/>
    </row>
    <row r="3765" spans="1:1">
      <c r="A3765" s="23"/>
    </row>
    <row r="3766" spans="1:1">
      <c r="A3766" s="23"/>
    </row>
    <row r="3767" spans="1:1">
      <c r="A3767" s="23"/>
    </row>
    <row r="3768" spans="1:1">
      <c r="A3768" s="23"/>
    </row>
    <row r="3769" spans="1:1">
      <c r="A3769" s="23"/>
    </row>
    <row r="3770" spans="1:1">
      <c r="A3770" s="23"/>
    </row>
    <row r="3771" spans="1:1">
      <c r="A3771" s="23"/>
    </row>
    <row r="3772" spans="1:1">
      <c r="A3772" s="23"/>
    </row>
    <row r="3773" spans="1:1">
      <c r="A3773" s="23"/>
    </row>
    <row r="3774" spans="1:1">
      <c r="A3774" s="23"/>
    </row>
    <row r="3775" spans="1:1">
      <c r="A3775" s="23"/>
    </row>
    <row r="3776" spans="1:1">
      <c r="A3776" s="23"/>
    </row>
    <row r="3777" spans="1:1">
      <c r="A3777" s="23"/>
    </row>
    <row r="3778" spans="1:1">
      <c r="A3778" s="23"/>
    </row>
    <row r="3779" spans="1:1">
      <c r="A3779" s="23"/>
    </row>
    <row r="3780" spans="1:1">
      <c r="A3780" s="23"/>
    </row>
    <row r="3781" spans="1:1">
      <c r="A3781" s="23"/>
    </row>
    <row r="3782" spans="1:1">
      <c r="A3782" s="23"/>
    </row>
    <row r="3783" spans="1:1">
      <c r="A3783" s="23"/>
    </row>
    <row r="3784" spans="1:1">
      <c r="A3784" s="23"/>
    </row>
    <row r="3785" spans="1:1">
      <c r="A3785" s="23"/>
    </row>
    <row r="3786" spans="1:1">
      <c r="A3786" s="23"/>
    </row>
    <row r="3787" spans="1:1">
      <c r="A3787" s="23"/>
    </row>
    <row r="3788" spans="1:1">
      <c r="A3788" s="23"/>
    </row>
    <row r="3789" spans="1:1">
      <c r="A3789" s="23"/>
    </row>
    <row r="3790" spans="1:1">
      <c r="A3790" s="23"/>
    </row>
    <row r="3791" spans="1:1">
      <c r="A3791" s="23"/>
    </row>
    <row r="3792" spans="1:1">
      <c r="A3792" s="23"/>
    </row>
    <row r="3793" spans="1:1">
      <c r="A3793" s="23"/>
    </row>
    <row r="3794" spans="1:1">
      <c r="A3794" s="23"/>
    </row>
    <row r="3795" spans="1:1">
      <c r="A3795" s="23"/>
    </row>
    <row r="3796" spans="1:1">
      <c r="A3796" s="23"/>
    </row>
    <row r="3797" spans="1:1">
      <c r="A3797" s="23"/>
    </row>
    <row r="3798" spans="1:1">
      <c r="A3798" s="23"/>
    </row>
    <row r="3799" spans="1:1">
      <c r="A3799" s="23"/>
    </row>
    <row r="3800" spans="1:1">
      <c r="A3800" s="23"/>
    </row>
    <row r="3801" spans="1:1">
      <c r="A3801" s="23"/>
    </row>
    <row r="3802" spans="1:1">
      <c r="A3802" s="23"/>
    </row>
    <row r="3803" spans="1:1">
      <c r="A3803" s="23"/>
    </row>
    <row r="3804" spans="1:1">
      <c r="A3804" s="23"/>
    </row>
    <row r="3805" spans="1:1">
      <c r="A3805" s="23"/>
    </row>
    <row r="3806" spans="1:1">
      <c r="A3806" s="23"/>
    </row>
    <row r="3807" spans="1:1">
      <c r="A3807" s="23"/>
    </row>
    <row r="3808" spans="1:1">
      <c r="A3808" s="23"/>
    </row>
    <row r="3809" spans="1:1">
      <c r="A3809" s="23"/>
    </row>
    <row r="3810" spans="1:1">
      <c r="A3810" s="23"/>
    </row>
    <row r="3811" spans="1:1">
      <c r="A3811" s="23"/>
    </row>
    <row r="3812" spans="1:1">
      <c r="A3812" s="23"/>
    </row>
    <row r="3813" spans="1:1">
      <c r="A3813" s="23"/>
    </row>
    <row r="3814" spans="1:1">
      <c r="A3814" s="23"/>
    </row>
    <row r="3815" spans="1:1">
      <c r="A3815" s="23"/>
    </row>
    <row r="3816" spans="1:1">
      <c r="A3816" s="23"/>
    </row>
    <row r="3817" spans="1:1">
      <c r="A3817" s="23"/>
    </row>
    <row r="3818" spans="1:1">
      <c r="A3818" s="23"/>
    </row>
    <row r="3819" spans="1:1">
      <c r="A3819" s="23"/>
    </row>
    <row r="3820" spans="1:1">
      <c r="A3820" s="23"/>
    </row>
    <row r="3821" spans="1:1">
      <c r="A3821" s="23"/>
    </row>
    <row r="3822" spans="1:1">
      <c r="A3822" s="23"/>
    </row>
    <row r="3823" spans="1:1">
      <c r="A3823" s="23"/>
    </row>
    <row r="3824" spans="1:1">
      <c r="A3824" s="23"/>
    </row>
    <row r="3825" spans="1:1">
      <c r="A3825" s="23"/>
    </row>
    <row r="3826" spans="1:1">
      <c r="A3826" s="23"/>
    </row>
    <row r="3827" spans="1:1">
      <c r="A3827" s="23"/>
    </row>
    <row r="3828" spans="1:1">
      <c r="A3828" s="23"/>
    </row>
    <row r="3829" spans="1:1">
      <c r="A3829" s="23"/>
    </row>
    <row r="3830" spans="1:1">
      <c r="A3830" s="23"/>
    </row>
    <row r="3831" spans="1:1">
      <c r="A3831" s="23"/>
    </row>
    <row r="3832" spans="1:1">
      <c r="A3832" s="23"/>
    </row>
    <row r="3833" spans="1:1">
      <c r="A3833" s="23"/>
    </row>
    <row r="3834" spans="1:1">
      <c r="A3834" s="23"/>
    </row>
    <row r="3835" spans="1:1">
      <c r="A3835" s="23"/>
    </row>
    <row r="3836" spans="1:1">
      <c r="A3836" s="23"/>
    </row>
    <row r="3837" spans="1:1">
      <c r="A3837" s="23"/>
    </row>
    <row r="3838" spans="1:1">
      <c r="A3838" s="23"/>
    </row>
    <row r="3839" spans="1:1">
      <c r="A3839" s="23"/>
    </row>
    <row r="3840" spans="1:1">
      <c r="A3840" s="23"/>
    </row>
    <row r="3841" spans="1:1">
      <c r="A3841" s="23"/>
    </row>
    <row r="3842" spans="1:1">
      <c r="A3842" s="23"/>
    </row>
    <row r="3843" spans="1:1">
      <c r="A3843" s="23"/>
    </row>
    <row r="3844" spans="1:1">
      <c r="A3844" s="23"/>
    </row>
    <row r="3845" spans="1:1">
      <c r="A3845" s="23"/>
    </row>
    <row r="3846" spans="1:1">
      <c r="A3846" s="23"/>
    </row>
    <row r="3847" spans="1:1">
      <c r="A3847" s="23"/>
    </row>
    <row r="3848" spans="1:1">
      <c r="A3848" s="23"/>
    </row>
    <row r="3849" spans="1:1">
      <c r="A3849" s="23"/>
    </row>
    <row r="3850" spans="1:1">
      <c r="A3850" s="23"/>
    </row>
    <row r="3851" spans="1:1">
      <c r="A3851" s="23"/>
    </row>
    <row r="3852" spans="1:1">
      <c r="A3852" s="23"/>
    </row>
    <row r="3853" spans="1:1">
      <c r="A3853" s="23"/>
    </row>
    <row r="3854" spans="1:1">
      <c r="A3854" s="23"/>
    </row>
    <row r="3855" spans="1:1">
      <c r="A3855" s="23"/>
    </row>
    <row r="3856" spans="1:1">
      <c r="A3856" s="23"/>
    </row>
    <row r="3857" spans="1:1">
      <c r="A3857" s="23"/>
    </row>
    <row r="3858" spans="1:1">
      <c r="A3858" s="23"/>
    </row>
    <row r="3859" spans="1:1">
      <c r="A3859" s="23"/>
    </row>
    <row r="3860" spans="1:1">
      <c r="A3860" s="23"/>
    </row>
    <row r="3861" spans="1:1">
      <c r="A3861" s="23"/>
    </row>
    <row r="3862" spans="1:1">
      <c r="A3862" s="23"/>
    </row>
    <row r="3863" spans="1:1">
      <c r="A3863" s="23"/>
    </row>
    <row r="3864" spans="1:1">
      <c r="A3864" s="23"/>
    </row>
    <row r="3865" spans="1:1">
      <c r="A3865" s="23"/>
    </row>
    <row r="3866" spans="1:1">
      <c r="A3866" s="23"/>
    </row>
    <row r="3867" spans="1:1">
      <c r="A3867" s="23"/>
    </row>
    <row r="3868" spans="1:1">
      <c r="A3868" s="23"/>
    </row>
    <row r="3869" spans="1:1">
      <c r="A3869" s="23"/>
    </row>
    <row r="3870" spans="1:1">
      <c r="A3870" s="23"/>
    </row>
    <row r="3871" spans="1:1">
      <c r="A3871" s="23"/>
    </row>
    <row r="3872" spans="1:1">
      <c r="A3872" s="23"/>
    </row>
    <row r="3873" spans="1:1">
      <c r="A3873" s="23"/>
    </row>
    <row r="3874" spans="1:1">
      <c r="A3874" s="23"/>
    </row>
    <row r="3875" spans="1:1">
      <c r="A3875" s="23"/>
    </row>
    <row r="3876" spans="1:1">
      <c r="A3876" s="23"/>
    </row>
    <row r="3877" spans="1:1">
      <c r="A3877" s="23"/>
    </row>
    <row r="3878" spans="1:1">
      <c r="A3878" s="23"/>
    </row>
    <row r="3879" spans="1:1">
      <c r="A3879" s="23"/>
    </row>
    <row r="3880" spans="1:1">
      <c r="A3880" s="23"/>
    </row>
    <row r="3881" spans="1:1">
      <c r="A3881" s="23"/>
    </row>
    <row r="3882" spans="1:1">
      <c r="A3882" s="23"/>
    </row>
    <row r="3883" spans="1:1">
      <c r="A3883" s="23"/>
    </row>
    <row r="3884" spans="1:1">
      <c r="A3884" s="23"/>
    </row>
    <row r="3885" spans="1:1">
      <c r="A3885" s="23"/>
    </row>
    <row r="3886" spans="1:1">
      <c r="A3886" s="23"/>
    </row>
    <row r="3887" spans="1:1">
      <c r="A3887" s="23"/>
    </row>
    <row r="3888" spans="1:1">
      <c r="A3888" s="23"/>
    </row>
    <row r="3889" spans="1:1">
      <c r="A3889" s="23"/>
    </row>
    <row r="3890" spans="1:1">
      <c r="A3890" s="23"/>
    </row>
    <row r="3891" spans="1:1">
      <c r="A3891" s="23"/>
    </row>
    <row r="3892" spans="1:1">
      <c r="A3892" s="23"/>
    </row>
    <row r="3893" spans="1:1">
      <c r="A3893" s="23"/>
    </row>
    <row r="3894" spans="1:1">
      <c r="A3894" s="23"/>
    </row>
    <row r="3895" spans="1:1">
      <c r="A3895" s="23"/>
    </row>
    <row r="3896" spans="1:1">
      <c r="A3896" s="23"/>
    </row>
    <row r="3897" spans="1:1">
      <c r="A3897" s="23"/>
    </row>
    <row r="3898" spans="1:1">
      <c r="A3898" s="23"/>
    </row>
    <row r="3899" spans="1:1">
      <c r="A3899" s="23"/>
    </row>
    <row r="3900" spans="1:1">
      <c r="A3900" s="23"/>
    </row>
    <row r="3901" spans="1:1">
      <c r="A3901" s="23"/>
    </row>
    <row r="3902" spans="1:1">
      <c r="A3902" s="23"/>
    </row>
    <row r="3903" spans="1:1">
      <c r="A3903" s="23"/>
    </row>
    <row r="3904" spans="1:1">
      <c r="A3904" s="23"/>
    </row>
    <row r="3905" spans="1:1">
      <c r="A3905" s="23"/>
    </row>
    <row r="3906" spans="1:1">
      <c r="A3906" s="23"/>
    </row>
    <row r="3907" spans="1:1">
      <c r="A3907" s="23"/>
    </row>
    <row r="3908" spans="1:1">
      <c r="A3908" s="23"/>
    </row>
    <row r="3909" spans="1:1">
      <c r="A3909" s="23"/>
    </row>
    <row r="3910" spans="1:1">
      <c r="A3910" s="23"/>
    </row>
    <row r="3911" spans="1:1">
      <c r="A3911" s="23"/>
    </row>
    <row r="3912" spans="1:1">
      <c r="A3912" s="23"/>
    </row>
    <row r="3913" spans="1:1">
      <c r="A3913" s="23"/>
    </row>
    <row r="3914" spans="1:1">
      <c r="A3914" s="23"/>
    </row>
    <row r="3915" spans="1:1">
      <c r="A3915" s="23"/>
    </row>
    <row r="3916" spans="1:1">
      <c r="A3916" s="23"/>
    </row>
    <row r="3917" spans="1:1">
      <c r="A3917" s="23"/>
    </row>
    <row r="3918" spans="1:1">
      <c r="A3918" s="23"/>
    </row>
    <row r="3919" spans="1:1">
      <c r="A3919" s="23"/>
    </row>
    <row r="3920" spans="1:1">
      <c r="A3920" s="23"/>
    </row>
    <row r="3921" spans="1:1">
      <c r="A3921" s="23"/>
    </row>
    <row r="3922" spans="1:1">
      <c r="A3922" s="23"/>
    </row>
    <row r="3923" spans="1:1">
      <c r="A3923" s="23"/>
    </row>
    <row r="3924" spans="1:1">
      <c r="A3924" s="23"/>
    </row>
    <row r="3925" spans="1:1">
      <c r="A3925" s="23"/>
    </row>
    <row r="3926" spans="1:1">
      <c r="A3926" s="23"/>
    </row>
    <row r="3927" spans="1:1">
      <c r="A3927" s="23"/>
    </row>
    <row r="3928" spans="1:1">
      <c r="A3928" s="23"/>
    </row>
    <row r="3929" spans="1:1">
      <c r="A3929" s="23"/>
    </row>
    <row r="3930" spans="1:1">
      <c r="A3930" s="23"/>
    </row>
    <row r="3931" spans="1:1">
      <c r="A3931" s="23"/>
    </row>
    <row r="3932" spans="1:1">
      <c r="A3932" s="23"/>
    </row>
    <row r="3933" spans="1:1">
      <c r="A3933" s="23"/>
    </row>
    <row r="3934" spans="1:1">
      <c r="A3934" s="23"/>
    </row>
    <row r="3935" spans="1:1">
      <c r="A3935" s="23"/>
    </row>
    <row r="3936" spans="1:1">
      <c r="A3936" s="23"/>
    </row>
    <row r="3937" spans="1:1">
      <c r="A3937" s="23"/>
    </row>
    <row r="3938" spans="1:1">
      <c r="A3938" s="23"/>
    </row>
    <row r="3939" spans="1:1">
      <c r="A3939" s="23"/>
    </row>
    <row r="3940" spans="1:1">
      <c r="A3940" s="23"/>
    </row>
    <row r="3941" spans="1:1">
      <c r="A3941" s="23"/>
    </row>
    <row r="3942" spans="1:1">
      <c r="A3942" s="23"/>
    </row>
    <row r="3943" spans="1:1">
      <c r="A3943" s="23"/>
    </row>
    <row r="3944" spans="1:1">
      <c r="A3944" s="23"/>
    </row>
    <row r="3945" spans="1:1">
      <c r="A3945" s="23"/>
    </row>
    <row r="3946" spans="1:1">
      <c r="A3946" s="23"/>
    </row>
    <row r="3947" spans="1:1">
      <c r="A3947" s="23"/>
    </row>
    <row r="3948" spans="1:1">
      <c r="A3948" s="23"/>
    </row>
    <row r="3949" spans="1:1">
      <c r="A3949" s="23"/>
    </row>
    <row r="3950" spans="1:1">
      <c r="A3950" s="23"/>
    </row>
    <row r="3951" spans="1:1">
      <c r="A3951" s="23"/>
    </row>
    <row r="3952" spans="1:1">
      <c r="A3952" s="23"/>
    </row>
    <row r="3953" spans="1:1">
      <c r="A3953" s="23"/>
    </row>
    <row r="3954" spans="1:1">
      <c r="A3954" s="23"/>
    </row>
    <row r="3955" spans="1:1">
      <c r="A3955" s="23"/>
    </row>
    <row r="3956" spans="1:1">
      <c r="A3956" s="23"/>
    </row>
    <row r="3957" spans="1:1">
      <c r="A3957" s="23"/>
    </row>
    <row r="3958" spans="1:1">
      <c r="A3958" s="23"/>
    </row>
    <row r="3959" spans="1:1">
      <c r="A3959" s="23"/>
    </row>
    <row r="3960" spans="1:1">
      <c r="A3960" s="23"/>
    </row>
    <row r="3961" spans="1:1">
      <c r="A3961" s="23"/>
    </row>
    <row r="3962" spans="1:1">
      <c r="A3962" s="23"/>
    </row>
    <row r="3963" spans="1:1">
      <c r="A3963" s="23"/>
    </row>
    <row r="3964" spans="1:1">
      <c r="A3964" s="23"/>
    </row>
    <row r="3965" spans="1:1">
      <c r="A3965" s="23"/>
    </row>
    <row r="3966" spans="1:1">
      <c r="A3966" s="23"/>
    </row>
    <row r="3967" spans="1:1">
      <c r="A3967" s="23"/>
    </row>
    <row r="3968" spans="1:1">
      <c r="A3968" s="23"/>
    </row>
    <row r="3969" spans="1:1">
      <c r="A3969" s="23"/>
    </row>
    <row r="3970" spans="1:1">
      <c r="A3970" s="23"/>
    </row>
    <row r="3971" spans="1:1">
      <c r="A3971" s="23"/>
    </row>
    <row r="3972" spans="1:1">
      <c r="A3972" s="23"/>
    </row>
    <row r="3973" spans="1:1">
      <c r="A3973" s="23"/>
    </row>
    <row r="3974" spans="1:1">
      <c r="A3974" s="23"/>
    </row>
    <row r="3975" spans="1:1">
      <c r="A3975" s="23"/>
    </row>
    <row r="3976" spans="1:1">
      <c r="A3976" s="23"/>
    </row>
    <row r="3977" spans="1:1">
      <c r="A3977" s="23"/>
    </row>
    <row r="3978" spans="1:1">
      <c r="A3978" s="23"/>
    </row>
    <row r="3979" spans="1:1">
      <c r="A3979" s="23"/>
    </row>
    <row r="3980" spans="1:1">
      <c r="A3980" s="23"/>
    </row>
    <row r="3981" spans="1:1">
      <c r="A3981" s="23"/>
    </row>
    <row r="3982" spans="1:1">
      <c r="A3982" s="23"/>
    </row>
    <row r="3983" spans="1:1">
      <c r="A3983" s="23"/>
    </row>
    <row r="3984" spans="1:1">
      <c r="A3984" s="23"/>
    </row>
    <row r="3985" spans="1:1">
      <c r="A3985" s="23"/>
    </row>
    <row r="3986" spans="1:1">
      <c r="A3986" s="23"/>
    </row>
    <row r="3987" spans="1:1">
      <c r="A3987" s="23"/>
    </row>
    <row r="3988" spans="1:1">
      <c r="A3988" s="23"/>
    </row>
    <row r="3989" spans="1:1">
      <c r="A3989" s="23"/>
    </row>
    <row r="3990" spans="1:1">
      <c r="A3990" s="23"/>
    </row>
    <row r="3991" spans="1:1">
      <c r="A3991" s="23"/>
    </row>
    <row r="3992" spans="1:1">
      <c r="A3992" s="23"/>
    </row>
    <row r="3993" spans="1:1">
      <c r="A3993" s="23"/>
    </row>
    <row r="3994" spans="1:1">
      <c r="A3994" s="23"/>
    </row>
    <row r="3995" spans="1:1">
      <c r="A3995" s="23"/>
    </row>
    <row r="3996" spans="1:1">
      <c r="A3996" s="23"/>
    </row>
    <row r="3997" spans="1:1">
      <c r="A3997" s="23"/>
    </row>
    <row r="3998" spans="1:1">
      <c r="A3998" s="23"/>
    </row>
    <row r="3999" spans="1:1">
      <c r="A3999" s="23"/>
    </row>
    <row r="4000" spans="1:1">
      <c r="A4000" s="23"/>
    </row>
    <row r="4001" spans="1:1">
      <c r="A4001" s="23"/>
    </row>
    <row r="4002" spans="1:1">
      <c r="A4002" s="23"/>
    </row>
    <row r="4003" spans="1:1">
      <c r="A4003" s="23"/>
    </row>
    <row r="4004" spans="1:1">
      <c r="A4004" s="23"/>
    </row>
    <row r="4005" spans="1:1">
      <c r="A4005" s="23"/>
    </row>
    <row r="4006" spans="1:1">
      <c r="A4006" s="23"/>
    </row>
    <row r="4007" spans="1:1">
      <c r="A4007" s="23"/>
    </row>
    <row r="4008" spans="1:1">
      <c r="A4008" s="23"/>
    </row>
    <row r="4009" spans="1:1">
      <c r="A4009" s="23"/>
    </row>
    <row r="4010" spans="1:1">
      <c r="A4010" s="23"/>
    </row>
    <row r="4011" spans="1:1">
      <c r="A4011" s="23"/>
    </row>
    <row r="4012" spans="1:1">
      <c r="A4012" s="23"/>
    </row>
    <row r="4013" spans="1:1">
      <c r="A4013" s="23"/>
    </row>
    <row r="4014" spans="1:1">
      <c r="A4014" s="23"/>
    </row>
    <row r="4015" spans="1:1">
      <c r="A4015" s="23"/>
    </row>
    <row r="4016" spans="1:1">
      <c r="A4016" s="23"/>
    </row>
    <row r="4017" spans="1:1">
      <c r="A4017" s="23"/>
    </row>
    <row r="4018" spans="1:1">
      <c r="A4018" s="23"/>
    </row>
    <row r="4019" spans="1:1">
      <c r="A4019" s="23"/>
    </row>
    <row r="4020" spans="1:1">
      <c r="A4020" s="23"/>
    </row>
    <row r="4021" spans="1:1">
      <c r="A4021" s="23"/>
    </row>
    <row r="4022" spans="1:1">
      <c r="A4022" s="23"/>
    </row>
    <row r="4023" spans="1:1">
      <c r="A4023" s="23"/>
    </row>
    <row r="4024" spans="1:1">
      <c r="A4024" s="23"/>
    </row>
    <row r="4025" spans="1:1">
      <c r="A4025" s="23"/>
    </row>
    <row r="4026" spans="1:1">
      <c r="A4026" s="23"/>
    </row>
    <row r="4027" spans="1:1">
      <c r="A4027" s="23"/>
    </row>
    <row r="4028" spans="1:1">
      <c r="A4028" s="23"/>
    </row>
    <row r="4029" spans="1:1">
      <c r="A4029" s="23"/>
    </row>
    <row r="4030" spans="1:1">
      <c r="A4030" s="23"/>
    </row>
    <row r="4031" spans="1:1">
      <c r="A4031" s="23"/>
    </row>
    <row r="4032" spans="1:1">
      <c r="A4032" s="23"/>
    </row>
    <row r="4033" spans="1:1">
      <c r="A4033" s="23"/>
    </row>
    <row r="4034" spans="1:1">
      <c r="A4034" s="23"/>
    </row>
    <row r="4035" spans="1:1">
      <c r="A4035" s="23"/>
    </row>
    <row r="4036" spans="1:1">
      <c r="A4036" s="23"/>
    </row>
    <row r="4037" spans="1:1">
      <c r="A4037" s="23"/>
    </row>
    <row r="4038" spans="1:1">
      <c r="A4038" s="23"/>
    </row>
    <row r="4039" spans="1:1">
      <c r="A4039" s="23"/>
    </row>
    <row r="4040" spans="1:1">
      <c r="A4040" s="23"/>
    </row>
    <row r="4041" spans="1:1">
      <c r="A4041" s="23"/>
    </row>
    <row r="4042" spans="1:1">
      <c r="A4042" s="23"/>
    </row>
    <row r="4043" spans="1:1">
      <c r="A4043" s="23"/>
    </row>
    <row r="4044" spans="1:1">
      <c r="A4044" s="23"/>
    </row>
    <row r="4045" spans="1:1">
      <c r="A4045" s="23"/>
    </row>
    <row r="4046" spans="1:1">
      <c r="A4046" s="23"/>
    </row>
    <row r="4047" spans="1:1">
      <c r="A4047" s="23"/>
    </row>
    <row r="4048" spans="1:1">
      <c r="A4048" s="23"/>
    </row>
    <row r="4049" spans="1:1">
      <c r="A4049" s="23"/>
    </row>
    <row r="4050" spans="1:1">
      <c r="A4050" s="23"/>
    </row>
    <row r="4051" spans="1:1">
      <c r="A4051" s="23"/>
    </row>
    <row r="4052" spans="1:1">
      <c r="A4052" s="23"/>
    </row>
    <row r="4053" spans="1:1">
      <c r="A4053" s="23"/>
    </row>
    <row r="4054" spans="1:1">
      <c r="A4054" s="23"/>
    </row>
    <row r="4055" spans="1:1">
      <c r="A4055" s="23"/>
    </row>
    <row r="4056" spans="1:1">
      <c r="A4056" s="23"/>
    </row>
    <row r="4057" spans="1:1">
      <c r="A4057" s="23"/>
    </row>
    <row r="4058" spans="1:1">
      <c r="A4058" s="23"/>
    </row>
    <row r="4059" spans="1:1">
      <c r="A4059" s="23"/>
    </row>
    <row r="4060" spans="1:1">
      <c r="A4060" s="23"/>
    </row>
    <row r="4061" spans="1:1">
      <c r="A4061" s="23"/>
    </row>
    <row r="4062" spans="1:1">
      <c r="A4062" s="23"/>
    </row>
    <row r="4063" spans="1:1">
      <c r="A4063" s="23"/>
    </row>
    <row r="4064" spans="1:1">
      <c r="A4064" s="23"/>
    </row>
    <row r="4065" spans="1:1">
      <c r="A4065" s="23"/>
    </row>
    <row r="4066" spans="1:1">
      <c r="A4066" s="23"/>
    </row>
    <row r="4067" spans="1:1">
      <c r="A4067" s="23"/>
    </row>
    <row r="4068" spans="1:1">
      <c r="A4068" s="23"/>
    </row>
    <row r="4069" spans="1:1">
      <c r="A4069" s="23"/>
    </row>
    <row r="4070" spans="1:1">
      <c r="A4070" s="23"/>
    </row>
    <row r="4071" spans="1:1">
      <c r="A4071" s="23"/>
    </row>
    <row r="4072" spans="1:1">
      <c r="A4072" s="23"/>
    </row>
    <row r="4073" spans="1:1">
      <c r="A4073" s="23"/>
    </row>
    <row r="4074" spans="1:1">
      <c r="A4074" s="23"/>
    </row>
    <row r="4075" spans="1:1">
      <c r="A4075" s="23"/>
    </row>
    <row r="4076" spans="1:1">
      <c r="A4076" s="23"/>
    </row>
    <row r="4077" spans="1:1">
      <c r="A4077" s="23"/>
    </row>
    <row r="4078" spans="1:1">
      <c r="A4078" s="23"/>
    </row>
    <row r="4079" spans="1:1">
      <c r="A4079" s="23"/>
    </row>
    <row r="4080" spans="1:1">
      <c r="A4080" s="23"/>
    </row>
    <row r="4081" spans="1:1">
      <c r="A4081" s="23"/>
    </row>
    <row r="4082" spans="1:1">
      <c r="A4082" s="23"/>
    </row>
    <row r="4083" spans="1:1">
      <c r="A4083" s="23"/>
    </row>
    <row r="4084" spans="1:1">
      <c r="A4084" s="23"/>
    </row>
    <row r="4085" spans="1:1">
      <c r="A4085" s="23"/>
    </row>
    <row r="4086" spans="1:1">
      <c r="A4086" s="23"/>
    </row>
    <row r="4087" spans="1:1">
      <c r="A4087" s="23"/>
    </row>
    <row r="4088" spans="1:1">
      <c r="A4088" s="23"/>
    </row>
    <row r="4089" spans="1:1">
      <c r="A4089" s="23"/>
    </row>
    <row r="4090" spans="1:1">
      <c r="A4090" s="23"/>
    </row>
    <row r="4091" spans="1:1">
      <c r="A4091" s="23"/>
    </row>
    <row r="4092" spans="1:1">
      <c r="A4092" s="23"/>
    </row>
    <row r="4093" spans="1:1">
      <c r="A4093" s="23"/>
    </row>
    <row r="4094" spans="1:1">
      <c r="A4094" s="23"/>
    </row>
    <row r="4095" spans="1:1">
      <c r="A4095" s="23"/>
    </row>
    <row r="4096" spans="1:1">
      <c r="A4096" s="23"/>
    </row>
    <row r="4097" spans="1:1">
      <c r="A4097" s="23"/>
    </row>
    <row r="4098" spans="1:1">
      <c r="A4098" s="23"/>
    </row>
    <row r="4099" spans="1:1">
      <c r="A4099" s="23"/>
    </row>
    <row r="4100" spans="1:1">
      <c r="A4100" s="23"/>
    </row>
    <row r="4101" spans="1:1">
      <c r="A4101" s="23"/>
    </row>
    <row r="4102" spans="1:1">
      <c r="A4102" s="23"/>
    </row>
    <row r="4103" spans="1:1">
      <c r="A4103" s="23"/>
    </row>
    <row r="4104" spans="1:1">
      <c r="A4104" s="23"/>
    </row>
    <row r="4105" spans="1:1">
      <c r="A4105" s="23"/>
    </row>
    <row r="4106" spans="1:1">
      <c r="A4106" s="23"/>
    </row>
    <row r="4107" spans="1:1">
      <c r="A4107" s="23"/>
    </row>
    <row r="4108" spans="1:1">
      <c r="A4108" s="23"/>
    </row>
    <row r="4109" spans="1:1">
      <c r="A4109" s="23"/>
    </row>
    <row r="4110" spans="1:1">
      <c r="A4110" s="23"/>
    </row>
    <row r="4111" spans="1:1">
      <c r="A4111" s="23"/>
    </row>
    <row r="4112" spans="1:1">
      <c r="A4112" s="23"/>
    </row>
    <row r="4113" spans="1:1">
      <c r="A4113" s="23"/>
    </row>
    <row r="4114" spans="1:1">
      <c r="A4114" s="23"/>
    </row>
    <row r="4115" spans="1:1">
      <c r="A4115" s="23"/>
    </row>
    <row r="4116" spans="1:1">
      <c r="A4116" s="23"/>
    </row>
    <row r="4117" spans="1:1">
      <c r="A4117" s="23"/>
    </row>
    <row r="4118" spans="1:1">
      <c r="A4118" s="23"/>
    </row>
    <row r="4119" spans="1:1">
      <c r="A4119" s="23"/>
    </row>
    <row r="4120" spans="1:1">
      <c r="A4120" s="23"/>
    </row>
    <row r="4121" spans="1:1">
      <c r="A4121" s="23"/>
    </row>
    <row r="4122" spans="1:1">
      <c r="A4122" s="23"/>
    </row>
    <row r="4123" spans="1:1">
      <c r="A4123" s="23"/>
    </row>
    <row r="4124" spans="1:1">
      <c r="A4124" s="23"/>
    </row>
    <row r="4125" spans="1:1">
      <c r="A4125" s="23"/>
    </row>
    <row r="4126" spans="1:1">
      <c r="A4126" s="23"/>
    </row>
    <row r="4127" spans="1:1">
      <c r="A4127" s="23"/>
    </row>
    <row r="4128" spans="1:1">
      <c r="A4128" s="23"/>
    </row>
    <row r="4129" spans="1:1">
      <c r="A4129" s="23"/>
    </row>
    <row r="4130" spans="1:1">
      <c r="A4130" s="23"/>
    </row>
    <row r="4131" spans="1:1">
      <c r="A4131" s="23"/>
    </row>
    <row r="4132" spans="1:1">
      <c r="A4132" s="23"/>
    </row>
    <row r="4133" spans="1:1">
      <c r="A4133" s="23"/>
    </row>
    <row r="4134" spans="1:1">
      <c r="A4134" s="23"/>
    </row>
    <row r="4135" spans="1:1">
      <c r="A4135" s="23"/>
    </row>
    <row r="4136" spans="1:1">
      <c r="A4136" s="23"/>
    </row>
    <row r="4137" spans="1:1">
      <c r="A4137" s="23"/>
    </row>
    <row r="4138" spans="1:1">
      <c r="A4138" s="23"/>
    </row>
    <row r="4139" spans="1:1">
      <c r="A4139" s="23"/>
    </row>
    <row r="4140" spans="1:1">
      <c r="A4140" s="23"/>
    </row>
    <row r="4141" spans="1:1">
      <c r="A4141" s="23"/>
    </row>
    <row r="4142" spans="1:1">
      <c r="A4142" s="23"/>
    </row>
    <row r="4143" spans="1:1">
      <c r="A4143" s="23"/>
    </row>
    <row r="4144" spans="1:1">
      <c r="A4144" s="23"/>
    </row>
    <row r="4145" spans="1:1">
      <c r="A4145" s="23"/>
    </row>
    <row r="4146" spans="1:1">
      <c r="A4146" s="23"/>
    </row>
    <row r="4147" spans="1:1">
      <c r="A4147" s="23"/>
    </row>
    <row r="4148" spans="1:1">
      <c r="A4148" s="23"/>
    </row>
    <row r="4149" spans="1:1">
      <c r="A4149" s="23"/>
    </row>
    <row r="4150" spans="1:1">
      <c r="A4150" s="23"/>
    </row>
    <row r="4151" spans="1:1">
      <c r="A4151" s="23"/>
    </row>
    <row r="4152" spans="1:1">
      <c r="A4152" s="23"/>
    </row>
    <row r="4153" spans="1:1">
      <c r="A4153" s="23"/>
    </row>
    <row r="4154" spans="1:1">
      <c r="A4154" s="23"/>
    </row>
    <row r="4155" spans="1:1">
      <c r="A4155" s="23"/>
    </row>
    <row r="4156" spans="1:1">
      <c r="A4156" s="23"/>
    </row>
    <row r="4157" spans="1:1">
      <c r="A4157" s="23"/>
    </row>
    <row r="4158" spans="1:1">
      <c r="A4158" s="23"/>
    </row>
    <row r="4159" spans="1:1">
      <c r="A4159" s="23"/>
    </row>
    <row r="4160" spans="1:1">
      <c r="A4160" s="23"/>
    </row>
    <row r="4161" spans="1:1">
      <c r="A4161" s="23"/>
    </row>
    <row r="4162" spans="1:1">
      <c r="A4162" s="23"/>
    </row>
    <row r="4163" spans="1:1">
      <c r="A4163" s="23"/>
    </row>
    <row r="4164" spans="1:1">
      <c r="A4164" s="23"/>
    </row>
    <row r="4165" spans="1:1">
      <c r="A4165" s="23"/>
    </row>
    <row r="4166" spans="1:1">
      <c r="A4166" s="23"/>
    </row>
    <row r="4167" spans="1:1">
      <c r="A4167" s="23"/>
    </row>
    <row r="4168" spans="1:1">
      <c r="A4168" s="23"/>
    </row>
    <row r="4169" spans="1:1">
      <c r="A4169" s="23"/>
    </row>
    <row r="4170" spans="1:1">
      <c r="A4170" s="23"/>
    </row>
    <row r="4171" spans="1:1">
      <c r="A4171" s="23"/>
    </row>
    <row r="4172" spans="1:1">
      <c r="A4172" s="23"/>
    </row>
    <row r="4173" spans="1:1">
      <c r="A4173" s="23"/>
    </row>
    <row r="4174" spans="1:1">
      <c r="A4174" s="23"/>
    </row>
    <row r="4175" spans="1:1">
      <c r="A4175" s="23"/>
    </row>
    <row r="4176" spans="1:1">
      <c r="A4176" s="23"/>
    </row>
    <row r="4177" spans="1:1">
      <c r="A4177" s="23"/>
    </row>
    <row r="4178" spans="1:1">
      <c r="A4178" s="23"/>
    </row>
    <row r="4179" spans="1:1">
      <c r="A4179" s="23"/>
    </row>
    <row r="4180" spans="1:1">
      <c r="A4180" s="23"/>
    </row>
    <row r="4181" spans="1:1">
      <c r="A4181" s="23"/>
    </row>
    <row r="4182" spans="1:1">
      <c r="A4182" s="23"/>
    </row>
    <row r="4183" spans="1:1">
      <c r="A4183" s="23"/>
    </row>
    <row r="4184" spans="1:1">
      <c r="A4184" s="23"/>
    </row>
    <row r="4185" spans="1:1">
      <c r="A4185" s="23"/>
    </row>
    <row r="4186" spans="1:1">
      <c r="A4186" s="23"/>
    </row>
    <row r="4187" spans="1:1">
      <c r="A4187" s="23"/>
    </row>
    <row r="4188" spans="1:1">
      <c r="A4188" s="23"/>
    </row>
    <row r="4189" spans="1:1">
      <c r="A4189" s="23"/>
    </row>
    <row r="4190" spans="1:1">
      <c r="A4190" s="23"/>
    </row>
    <row r="4191" spans="1:1">
      <c r="A4191" s="23"/>
    </row>
    <row r="4192" spans="1:1">
      <c r="A4192" s="23"/>
    </row>
    <row r="4193" spans="1:1">
      <c r="A4193" s="23"/>
    </row>
    <row r="4194" spans="1:1">
      <c r="A4194" s="23"/>
    </row>
    <row r="4195" spans="1:1">
      <c r="A4195" s="23"/>
    </row>
    <row r="4196" spans="1:1">
      <c r="A4196" s="23"/>
    </row>
    <row r="4197" spans="1:1">
      <c r="A4197" s="23"/>
    </row>
    <row r="4198" spans="1:1">
      <c r="A4198" s="23"/>
    </row>
    <row r="4199" spans="1:1">
      <c r="A4199" s="23"/>
    </row>
    <row r="4200" spans="1:1">
      <c r="A4200" s="23"/>
    </row>
    <row r="4201" spans="1:1">
      <c r="A4201" s="23"/>
    </row>
    <row r="4202" spans="1:1">
      <c r="A4202" s="23"/>
    </row>
    <row r="4203" spans="1:1">
      <c r="A4203" s="23"/>
    </row>
    <row r="4204" spans="1:1">
      <c r="A4204" s="23"/>
    </row>
    <row r="4205" spans="1:1">
      <c r="A4205" s="23"/>
    </row>
    <row r="4206" spans="1:1">
      <c r="A4206" s="23"/>
    </row>
    <row r="4207" spans="1:1">
      <c r="A4207" s="23"/>
    </row>
    <row r="4208" spans="1:1">
      <c r="A4208" s="23"/>
    </row>
    <row r="4209" spans="1:1">
      <c r="A4209" s="23"/>
    </row>
    <row r="4210" spans="1:1">
      <c r="A4210" s="23"/>
    </row>
    <row r="4211" spans="1:1">
      <c r="A4211" s="23"/>
    </row>
    <row r="4212" spans="1:1">
      <c r="A4212" s="23"/>
    </row>
    <row r="4213" spans="1:1">
      <c r="A4213" s="23"/>
    </row>
    <row r="4214" spans="1:1">
      <c r="A4214" s="23"/>
    </row>
    <row r="4215" spans="1:1">
      <c r="A4215" s="23"/>
    </row>
    <row r="4216" spans="1:1">
      <c r="A4216" s="23"/>
    </row>
    <row r="4217" spans="1:1">
      <c r="A4217" s="23"/>
    </row>
    <row r="4218" spans="1:1">
      <c r="A4218" s="23"/>
    </row>
    <row r="4219" spans="1:1">
      <c r="A4219" s="23"/>
    </row>
    <row r="4220" spans="1:1">
      <c r="A4220" s="23"/>
    </row>
    <row r="4221" spans="1:1">
      <c r="A4221" s="23"/>
    </row>
    <row r="4222" spans="1:1">
      <c r="A4222" s="23"/>
    </row>
    <row r="4223" spans="1:1">
      <c r="A4223" s="23"/>
    </row>
    <row r="4224" spans="1:1">
      <c r="A4224" s="23"/>
    </row>
    <row r="4225" spans="1:1">
      <c r="A4225" s="23"/>
    </row>
    <row r="4226" spans="1:1">
      <c r="A4226" s="23"/>
    </row>
    <row r="4227" spans="1:1">
      <c r="A4227" s="23"/>
    </row>
    <row r="4228" spans="1:1">
      <c r="A4228" s="23"/>
    </row>
    <row r="4229" spans="1:1">
      <c r="A4229" s="23"/>
    </row>
    <row r="4230" spans="1:1">
      <c r="A4230" s="23"/>
    </row>
    <row r="4231" spans="1:1">
      <c r="A4231" s="23"/>
    </row>
    <row r="4232" spans="1:1">
      <c r="A4232" s="23"/>
    </row>
    <row r="4233" spans="1:1">
      <c r="A4233" s="23"/>
    </row>
    <row r="4234" spans="1:1">
      <c r="A4234" s="23"/>
    </row>
    <row r="4235" spans="1:1">
      <c r="A4235" s="23"/>
    </row>
    <row r="4236" spans="1:1">
      <c r="A4236" s="23"/>
    </row>
    <row r="4237" spans="1:1">
      <c r="A4237" s="23"/>
    </row>
    <row r="4238" spans="1:1">
      <c r="A4238" s="23"/>
    </row>
    <row r="4239" spans="1:1">
      <c r="A4239" s="23"/>
    </row>
    <row r="4240" spans="1:1">
      <c r="A4240" s="23"/>
    </row>
    <row r="4241" spans="1:1">
      <c r="A4241" s="23"/>
    </row>
    <row r="4242" spans="1:1">
      <c r="A4242" s="23"/>
    </row>
    <row r="4243" spans="1:1">
      <c r="A4243" s="23"/>
    </row>
    <row r="4244" spans="1:1">
      <c r="A4244" s="23"/>
    </row>
    <row r="4245" spans="1:1">
      <c r="A4245" s="23"/>
    </row>
    <row r="4246" spans="1:1">
      <c r="A4246" s="23"/>
    </row>
    <row r="4247" spans="1:1">
      <c r="A4247" s="23"/>
    </row>
    <row r="4248" spans="1:1">
      <c r="A4248" s="23"/>
    </row>
    <row r="4249" spans="1:1">
      <c r="A4249" s="23"/>
    </row>
    <row r="4250" spans="1:1">
      <c r="A4250" s="23"/>
    </row>
    <row r="4251" spans="1:1">
      <c r="A4251" s="23"/>
    </row>
    <row r="4252" spans="1:1">
      <c r="A4252" s="23"/>
    </row>
    <row r="4253" spans="1:1">
      <c r="A4253" s="23"/>
    </row>
    <row r="4254" spans="1:1">
      <c r="A4254" s="23"/>
    </row>
    <row r="4255" spans="1:1">
      <c r="A4255" s="23"/>
    </row>
    <row r="4256" spans="1:1">
      <c r="A4256" s="23"/>
    </row>
    <row r="4257" spans="1:1">
      <c r="A4257" s="23"/>
    </row>
    <row r="4258" spans="1:1">
      <c r="A4258" s="23"/>
    </row>
    <row r="4259" spans="1:1">
      <c r="A4259" s="23"/>
    </row>
    <row r="4260" spans="1:1">
      <c r="A4260" s="23"/>
    </row>
    <row r="4261" spans="1:1">
      <c r="A4261" s="23"/>
    </row>
    <row r="4262" spans="1:1">
      <c r="A4262" s="23"/>
    </row>
    <row r="4263" spans="1:1">
      <c r="A4263" s="23"/>
    </row>
    <row r="4264" spans="1:1">
      <c r="A4264" s="23"/>
    </row>
    <row r="4265" spans="1:1">
      <c r="A4265" s="23"/>
    </row>
    <row r="4266" spans="1:1">
      <c r="A4266" s="23"/>
    </row>
    <row r="4267" spans="1:1">
      <c r="A4267" s="23"/>
    </row>
    <row r="4268" spans="1:1">
      <c r="A4268" s="23"/>
    </row>
    <row r="4269" spans="1:1">
      <c r="A4269" s="23"/>
    </row>
    <row r="4270" spans="1:1">
      <c r="A4270" s="23"/>
    </row>
    <row r="4271" spans="1:1">
      <c r="A4271" s="23"/>
    </row>
    <row r="4272" spans="1:1">
      <c r="A4272" s="23"/>
    </row>
    <row r="4273" spans="1:1">
      <c r="A4273" s="23"/>
    </row>
    <row r="4274" spans="1:1">
      <c r="A4274" s="23"/>
    </row>
    <row r="4275" spans="1:1">
      <c r="A4275" s="23"/>
    </row>
    <row r="4276" spans="1:1">
      <c r="A4276" s="23"/>
    </row>
    <row r="4277" spans="1:1">
      <c r="A4277" s="23"/>
    </row>
    <row r="4278" spans="1:1">
      <c r="A4278" s="23"/>
    </row>
    <row r="4279" spans="1:1">
      <c r="A4279" s="23"/>
    </row>
    <row r="4280" spans="1:1">
      <c r="A4280" s="23"/>
    </row>
    <row r="4281" spans="1:1">
      <c r="A4281" s="23"/>
    </row>
    <row r="4282" spans="1:1">
      <c r="A4282" s="23"/>
    </row>
    <row r="4283" spans="1:1">
      <c r="A4283" s="23"/>
    </row>
    <row r="4284" spans="1:1">
      <c r="A4284" s="23"/>
    </row>
    <row r="4285" spans="1:1">
      <c r="A4285" s="23"/>
    </row>
    <row r="4286" spans="1:1">
      <c r="A4286" s="23"/>
    </row>
    <row r="4287" spans="1:1">
      <c r="A4287" s="23"/>
    </row>
    <row r="4288" spans="1:1">
      <c r="A4288" s="23"/>
    </row>
    <row r="4289" spans="1:1">
      <c r="A4289" s="23"/>
    </row>
    <row r="4290" spans="1:1">
      <c r="A4290" s="23"/>
    </row>
    <row r="4291" spans="1:1">
      <c r="A4291" s="23"/>
    </row>
    <row r="4292" spans="1:1">
      <c r="A4292" s="23"/>
    </row>
    <row r="4293" spans="1:1">
      <c r="A4293" s="23"/>
    </row>
    <row r="4294" spans="1:1">
      <c r="A4294" s="23"/>
    </row>
    <row r="4295" spans="1:1">
      <c r="A4295" s="23"/>
    </row>
    <row r="4296" spans="1:1">
      <c r="A4296" s="23"/>
    </row>
    <row r="4297" spans="1:1">
      <c r="A4297" s="23"/>
    </row>
    <row r="4298" spans="1:1">
      <c r="A4298" s="23"/>
    </row>
    <row r="4299" spans="1:1">
      <c r="A4299" s="23"/>
    </row>
    <row r="4300" spans="1:1">
      <c r="A4300" s="23"/>
    </row>
    <row r="4301" spans="1:1">
      <c r="A4301" s="23"/>
    </row>
    <row r="4302" spans="1:1">
      <c r="A4302" s="23"/>
    </row>
    <row r="4303" spans="1:1">
      <c r="A4303" s="23"/>
    </row>
    <row r="4304" spans="1:1">
      <c r="A4304" s="23"/>
    </row>
    <row r="4305" spans="1:1">
      <c r="A4305" s="23"/>
    </row>
    <row r="4306" spans="1:1">
      <c r="A4306" s="23"/>
    </row>
    <row r="4307" spans="1:1">
      <c r="A4307" s="23"/>
    </row>
    <row r="4308" spans="1:1">
      <c r="A4308" s="23"/>
    </row>
    <row r="4309" spans="1:1">
      <c r="A4309" s="23"/>
    </row>
    <row r="4310" spans="1:1">
      <c r="A4310" s="23"/>
    </row>
    <row r="4311" spans="1:1">
      <c r="A4311" s="23"/>
    </row>
    <row r="4312" spans="1:1">
      <c r="A4312" s="23"/>
    </row>
    <row r="4313" spans="1:1">
      <c r="A4313" s="23"/>
    </row>
    <row r="4314" spans="1:1">
      <c r="A4314" s="23"/>
    </row>
    <row r="4315" spans="1:1">
      <c r="A4315" s="23"/>
    </row>
    <row r="4316" spans="1:1">
      <c r="A4316" s="23"/>
    </row>
    <row r="4317" spans="1:1">
      <c r="A4317" s="23"/>
    </row>
    <row r="4318" spans="1:1">
      <c r="A4318" s="23"/>
    </row>
    <row r="4319" spans="1:1">
      <c r="A4319" s="23"/>
    </row>
    <row r="4320" spans="1:1">
      <c r="A4320" s="23"/>
    </row>
    <row r="4321" spans="1:1">
      <c r="A4321" s="23"/>
    </row>
    <row r="4322" spans="1:1">
      <c r="A4322" s="23"/>
    </row>
    <row r="4323" spans="1:1">
      <c r="A4323" s="23"/>
    </row>
    <row r="4324" spans="1:1">
      <c r="A4324" s="23"/>
    </row>
    <row r="4325" spans="1:1">
      <c r="A4325" s="23"/>
    </row>
    <row r="4326" spans="1:1">
      <c r="A4326" s="23"/>
    </row>
    <row r="4327" spans="1:1">
      <c r="A4327" s="23"/>
    </row>
  </sheetData>
  <mergeCells count="6">
    <mergeCell ref="M1:N1"/>
    <mergeCell ref="C86:E86"/>
    <mergeCell ref="J5:L5"/>
    <mergeCell ref="J31:L31"/>
    <mergeCell ref="J49:L49"/>
    <mergeCell ref="O50:Q50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SBS</dc:creator>
  <cp:lastModifiedBy>CesarQ</cp:lastModifiedBy>
  <cp:lastPrinted>2018-07-10T17:42:17Z</cp:lastPrinted>
  <dcterms:created xsi:type="dcterms:W3CDTF">2007-04-24T17:06:59Z</dcterms:created>
  <dcterms:modified xsi:type="dcterms:W3CDTF">2019-12-13T17:18:10Z</dcterms:modified>
</cp:coreProperties>
</file>